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86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'стр.1'!$A$1:$M$42</definedName>
    <definedName name="_xlnm.Print_Area" localSheetId="1">'стр.2'!$A$1:$G$40</definedName>
    <definedName name="_xlnm.Print_Area" localSheetId="2">'стр.3'!$A$1:$G$36</definedName>
    <definedName name="_xlnm.Print_Area" localSheetId="3">'стр.4'!$A$1:$G$31</definedName>
    <definedName name="_xlnm.Print_Area" localSheetId="4">'стр.5'!$A$1:$AX$27</definedName>
  </definedNames>
  <calcPr fullCalcOnLoad="1"/>
</workbook>
</file>

<file path=xl/sharedStrings.xml><?xml version="1.0" encoding="utf-8"?>
<sst xmlns="http://schemas.openxmlformats.org/spreadsheetml/2006/main" count="746" uniqueCount="324">
  <si>
    <t>Утверждена приказом Минфина России от 25.03.2011 N 33н
(в редакции приказов Минфина России от 26.10.2012 N 139н и от 29.12.2014 N 172н)</t>
  </si>
  <si>
    <t>ОТЧЕТ  О ФИНАНСОВЫХ РЕЗУЛЬТАТАХ ДЕЯТЕЛЬНОСТИ УЧРЕЖДЕНИЯ</t>
  </si>
  <si>
    <t>КОДЫ</t>
  </si>
  <si>
    <t>Форма по ОКУД</t>
  </si>
  <si>
    <t>0503721</t>
  </si>
  <si>
    <t>на   01</t>
  </si>
  <si>
    <t>января</t>
  </si>
  <si>
    <t>г.</t>
  </si>
  <si>
    <t>Дата</t>
  </si>
  <si>
    <t>Учреждение</t>
  </si>
  <si>
    <t>МБУК «ДК Летницкого сельского поселения»</t>
  </si>
  <si>
    <t>по ОКПО</t>
  </si>
  <si>
    <t>97830843</t>
  </si>
  <si>
    <t>Обособленное подразделение</t>
  </si>
  <si>
    <t>ИНН</t>
  </si>
  <si>
    <t>6127011710</t>
  </si>
  <si>
    <t>Учредитель</t>
  </si>
  <si>
    <t>Администрация Летницкого сельского поселения</t>
  </si>
  <si>
    <t>по ОКТМО</t>
  </si>
  <si>
    <t>60644444</t>
  </si>
  <si>
    <t>Наименование органа, 
осуществляющего полномочия учредителя</t>
  </si>
  <si>
    <t>00365492</t>
  </si>
  <si>
    <t>6127011090</t>
  </si>
  <si>
    <t>Глава по БК</t>
  </si>
  <si>
    <t>951</t>
  </si>
  <si>
    <t>Периодичность: годовая</t>
  </si>
  <si>
    <t>Единица измерения: руб.</t>
  </si>
  <si>
    <t>по ОКЕИ</t>
  </si>
  <si>
    <t>Код</t>
  </si>
  <si>
    <t>Код анали-тики</t>
  </si>
  <si>
    <t>Деятельность</t>
  </si>
  <si>
    <t xml:space="preserve">Деятельность </t>
  </si>
  <si>
    <t xml:space="preserve">Приносящая </t>
  </si>
  <si>
    <t>Наименование показателя</t>
  </si>
  <si>
    <t>стро-</t>
  </si>
  <si>
    <t>с целевыми</t>
  </si>
  <si>
    <t>по государствен-</t>
  </si>
  <si>
    <t xml:space="preserve">доход </t>
  </si>
  <si>
    <t>Итого</t>
  </si>
  <si>
    <t>ки</t>
  </si>
  <si>
    <t>средствами</t>
  </si>
  <si>
    <t>ному заданию</t>
  </si>
  <si>
    <t>деятельность</t>
  </si>
  <si>
    <t>6</t>
  </si>
  <si>
    <t>7</t>
  </si>
  <si>
    <r>
      <t xml:space="preserve">Доходы </t>
    </r>
    <r>
      <rPr>
        <sz val="10"/>
        <rFont val="Times New Roman"/>
        <family val="1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</si>
  <si>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</si>
  <si>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</si>
  <si>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</si>
  <si>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</si>
  <si>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</si>
  <si>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>-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</si>
  <si>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</si>
  <si>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</si>
  <si>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</si>
  <si>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</si>
  <si>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</si>
  <si>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</si>
  <si>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</si>
  <si>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</si>
  <si>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</si>
  <si>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</si>
  <si>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</si>
  <si>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</si>
  <si>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 xml:space="preserve">                 поступления от наднациональных организаций и правительств </t>
  </si>
  <si>
    <t xml:space="preserve">                  иностранных государств</t>
  </si>
  <si>
    <t xml:space="preserve">                  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</si>
  <si>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</si>
  <si>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</si>
  <si>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</si>
  <si>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</si>
  <si>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170</t>
  </si>
  <si>
    <t>091</t>
  </si>
  <si>
    <t>171</t>
  </si>
  <si>
    <t xml:space="preserve">                 доходы от переоценки активов</t>
  </si>
  <si>
    <t xml:space="preserve">                 доходы от реализации активов</t>
  </si>
  <si>
    <t>092</t>
  </si>
  <si>
    <t>172</t>
  </si>
  <si>
    <t xml:space="preserve">                           из них:</t>
  </si>
  <si>
    <t>093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</si>
  <si>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</si>
  <si>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</si>
  <si>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>096</t>
  </si>
  <si>
    <t xml:space="preserve">                 чрезвычайные доходы от операций с активами</t>
  </si>
  <si>
    <t>099</t>
  </si>
  <si>
    <t>173</t>
  </si>
  <si>
    <t xml:space="preserve">   Прочие доходы</t>
  </si>
  <si>
    <t>180</t>
  </si>
  <si>
    <t>101</t>
  </si>
  <si>
    <t xml:space="preserve">                 субсидии</t>
  </si>
  <si>
    <t xml:space="preserve">                 субсидии на осуществление капитальных вложений</t>
  </si>
  <si>
    <t>102</t>
  </si>
  <si>
    <t xml:space="preserve">                 иные трансферты</t>
  </si>
  <si>
    <t>103</t>
  </si>
  <si>
    <t xml:space="preserve">                 иные прочие доходы </t>
  </si>
  <si>
    <t>104</t>
  </si>
  <si>
    <t xml:space="preserve">   Доходы будущих периодов</t>
  </si>
  <si>
    <t>110</t>
  </si>
  <si>
    <t>Форма 0503721 с.2</t>
  </si>
  <si>
    <r>
      <t xml:space="preserve">Расходы </t>
    </r>
    <r>
      <rPr>
        <sz val="10"/>
        <rFont val="Times New Roman"/>
        <family val="1"/>
      </rPr>
      <t xml:space="preserve"> (стр.160 + стр.170 + стр.190 + стр.210 + стр.230 + стр.240 +  стр.250 + стр.260 + стр.290)</t>
    </r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</si>
  <si>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</si>
  <si>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</si>
  <si>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</si>
  <si>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</si>
  <si>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</si>
  <si>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</si>
  <si>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</si>
  <si>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</si>
  <si>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</si>
  <si>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</si>
  <si>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</si>
  <si>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</si>
  <si>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</si>
  <si>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</si>
  <si>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</si>
  <si>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</si>
  <si>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</si>
  <si>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</si>
  <si>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</si>
  <si>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</si>
  <si>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</si>
  <si>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</si>
  <si>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</si>
  <si>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</si>
  <si>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</si>
  <si>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</si>
  <si>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</si>
  <si>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</si>
  <si>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</si>
  <si>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</si>
  <si>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</si>
  <si>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</si>
  <si>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</si>
  <si>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</si>
  <si>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</si>
  <si>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</si>
  <si>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</si>
  <si>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</si>
  <si>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</si>
  <si>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</si>
  <si>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</si>
  <si>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</si>
  <si>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</si>
  <si>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t>241</t>
  </si>
  <si>
    <t xml:space="preserve">                   безвозмездные перечисления организациям, за </t>
  </si>
  <si>
    <t xml:space="preserve">                 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</si>
  <si>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</si>
  <si>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</si>
  <si>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</si>
  <si>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</si>
  <si>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</si>
  <si>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</si>
  <si>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</si>
  <si>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</si>
  <si>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</si>
  <si>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</si>
  <si>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</si>
  <si>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</si>
  <si>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</si>
  <si>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 xml:space="preserve">                 пенсии, пособия, выплачиваемые организациями сектора</t>
  </si>
  <si>
    <t xml:space="preserve">                  государственного управления</t>
  </si>
  <si>
    <t>243</t>
  </si>
  <si>
    <t>263</t>
  </si>
  <si>
    <t xml:space="preserve">   Прочие расходы</t>
  </si>
  <si>
    <t>290</t>
  </si>
  <si>
    <t>Форма 0503721 с.3</t>
  </si>
  <si>
    <t xml:space="preserve">   Расходы по операциям с активами </t>
  </si>
  <si>
    <t>270</t>
  </si>
  <si>
    <t>271</t>
  </si>
  <si>
    <t xml:space="preserve">                  амортизация основных средств и нематериальных активов</t>
  </si>
  <si>
    <t>261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</si>
  <si>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</si>
  <si>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</si>
  <si>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</si>
  <si>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</si>
  <si>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</si>
  <si>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</si>
  <si>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</si>
  <si>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r>
      <t xml:space="preserve">Чистый операционный результат </t>
    </r>
    <r>
      <rPr>
        <sz val="10"/>
        <rFont val="Times New Roman"/>
        <family val="1"/>
      </rPr>
      <t>(стр.301 - стр.302 + стр.303); (стр.310 + стр.380)</t>
    </r>
  </si>
  <si>
    <t>300</t>
  </si>
  <si>
    <r>
      <t xml:space="preserve">   Операционный результат до налогообложения  </t>
    </r>
    <r>
      <rPr>
        <sz val="10"/>
        <rFont val="Times New Roman"/>
        <family val="1"/>
      </rPr>
      <t>(стр.010 - стр.150)</t>
    </r>
  </si>
  <si>
    <t>301</t>
  </si>
  <si>
    <t xml:space="preserve">   Налог на прибыль </t>
  </si>
  <si>
    <t>302</t>
  </si>
  <si>
    <t xml:space="preserve">   Резервы предстоящих расходов</t>
  </si>
  <si>
    <t>303</t>
  </si>
  <si>
    <r>
      <t xml:space="preserve">Операции с нефинансовыми активами </t>
    </r>
    <r>
      <rPr>
        <sz val="10"/>
        <rFont val="Times New Roman"/>
        <family val="1"/>
      </rPr>
      <t>(стр.320 + стр.330 + стр.350 + стр.360 + стр.370)</t>
    </r>
  </si>
  <si>
    <t>310</t>
  </si>
  <si>
    <t xml:space="preserve">   Чистое поступление основных средств </t>
  </si>
  <si>
    <t>320</t>
  </si>
  <si>
    <t>321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</si>
  <si>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</si>
  <si>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</si>
  <si>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</si>
  <si>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</si>
  <si>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</si>
  <si>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</si>
  <si>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>331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</si>
  <si>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</si>
  <si>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</si>
  <si>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</si>
  <si>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</si>
  <si>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</si>
  <si>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</si>
  <si>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>351</t>
  </si>
  <si>
    <t xml:space="preserve">                   увеличение стоимости непроизведенных активов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</si>
  <si>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</si>
  <si>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</si>
  <si>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</si>
  <si>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</si>
  <si>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</si>
  <si>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</si>
  <si>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</si>
  <si>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</si>
  <si>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</si>
  <si>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</si>
  <si>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</si>
  <si>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</si>
  <si>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</si>
  <si>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</si>
  <si>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</si>
  <si>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</si>
  <si>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</si>
  <si>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</si>
  <si>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</si>
  <si>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(стр.390 - стр.510)</t>
    </r>
  </si>
  <si>
    <t>380</t>
  </si>
  <si>
    <r>
      <t xml:space="preserve">Операции с финансовыми активами
</t>
    </r>
    <r>
      <rPr>
        <sz val="10"/>
        <rFont val="Times New Roman"/>
        <family val="1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</si>
  <si>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</si>
  <si>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</si>
  <si>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</si>
  <si>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</si>
  <si>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</si>
  <si>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</si>
  <si>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</si>
  <si>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</si>
  <si>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</si>
  <si>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</si>
  <si>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</si>
  <si>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</si>
  <si>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</si>
  <si>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</si>
  <si>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</si>
  <si>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</si>
  <si>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</si>
  <si>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</si>
  <si>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</si>
  <si>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</si>
  <si>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</si>
  <si>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</si>
  <si>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</si>
  <si>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</si>
  <si>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</si>
  <si>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</si>
  <si>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</si>
  <si>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</si>
  <si>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</si>
  <si>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</si>
  <si>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</si>
  <si>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</si>
  <si>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</si>
  <si>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</si>
  <si>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</si>
  <si>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</si>
  <si>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</si>
  <si>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</si>
  <si>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</si>
  <si>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</si>
  <si>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</si>
  <si>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</si>
  <si>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</si>
  <si>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</si>
  <si>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</si>
  <si>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</si>
  <si>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</si>
  <si>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t>Код стро-ки</t>
  </si>
  <si>
    <t>Код 
анали-тики</t>
  </si>
  <si>
    <t>Деятельность 
с  целевыми
 средствами</t>
  </si>
  <si>
    <t>Деятельность 
по государствен-
ному заданию</t>
  </si>
  <si>
    <t>Приносящая 
доход 
деятельность</t>
  </si>
  <si>
    <t>1</t>
  </si>
  <si>
    <t>2</t>
  </si>
  <si>
    <t>3</t>
  </si>
  <si>
    <t>4</t>
  </si>
  <si>
    <t>5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</si>
  <si>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стр.540)</t>
    </r>
  </si>
  <si>
    <t>Чистое увеличение задолженности по привлечениям перед резидентами</t>
  </si>
  <si>
    <t>521</t>
  </si>
  <si>
    <t>710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</si>
  <si>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</si>
  <si>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</si>
  <si>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</si>
  <si>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</si>
  <si>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</si>
  <si>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</si>
  <si>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</si>
  <si>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 xml:space="preserve">                   увеличение задолженности по привлечениям перед нерезидентами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</si>
  <si>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</si>
  <si>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</si>
  <si>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</si>
  <si>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</si>
  <si>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</si>
  <si>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</si>
  <si>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</si>
  <si>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</si>
  <si>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>542</t>
  </si>
  <si>
    <t>830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</si>
  <si>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</si>
  <si>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</si>
  <si>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</si>
  <si>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</si>
  <si>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</si>
  <si>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</si>
  <si>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</si>
  <si>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</si>
  <si>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</si>
  <si>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</si>
  <si>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</si>
  <si>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t>18</t>
  </si>
  <si>
    <t>20</t>
  </si>
  <si>
    <t>01.01.2018</t>
  </si>
  <si>
    <t>Л.Н.Семендяева</t>
  </si>
  <si>
    <t>С.П.Демьянова</t>
  </si>
  <si>
    <t>9-42-18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</si>
</sst>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11" xfId="0" applyNumberFormat="1" applyFont="1" applyBorder="1" applyAlignment="1">
      <alignment horizontal="center" shrinkToFit="1"/>
    </xf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center" shrinkToFit="1"/>
    </xf>
    <xf numFmtId="49" fontId="23" fillId="0" borderId="14" xfId="0" applyNumberFormat="1" applyFont="1" applyBorder="1" applyAlignment="1">
      <alignment horizontal="center" shrinkToFit="1"/>
    </xf>
    <xf numFmtId="49" fontId="23" fillId="0" borderId="0" xfId="0" applyNumberFormat="1" applyFont="1" applyAlignment="1">
      <alignment horizontal="center"/>
    </xf>
    <xf numFmtId="49" fontId="23" fillId="0" borderId="15" xfId="0" applyNumberFormat="1" applyFont="1" applyBorder="1" applyAlignment="1">
      <alignment horizontal="center" shrinkToFit="1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shrinkToFit="1"/>
    </xf>
    <xf numFmtId="49" fontId="23" fillId="0" borderId="16" xfId="0" applyNumberFormat="1" applyFont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49" fontId="23" fillId="0" borderId="28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wrapText="1"/>
    </xf>
    <xf numFmtId="49" fontId="23" fillId="0" borderId="31" xfId="0" applyNumberFormat="1" applyFont="1" applyBorder="1" applyAlignment="1">
      <alignment horizontal="center"/>
    </xf>
    <xf numFmtId="0" fontId="26" fillId="0" borderId="27" xfId="0" applyFont="1" applyBorder="1" applyAlignment="1">
      <alignment horizontal="left" wrapText="1"/>
    </xf>
    <xf numFmtId="49" fontId="23" fillId="0" borderId="32" xfId="0" applyNumberFormat="1" applyFont="1" applyBorder="1" applyAlignment="1">
      <alignment horizontal="center"/>
    </xf>
    <xf numFmtId="2" fontId="23" fillId="0" borderId="33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49" fontId="23" fillId="0" borderId="37" xfId="0" applyNumberFormat="1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3" fillId="0" borderId="39" xfId="0" applyFont="1" applyBorder="1" applyAlignment="1">
      <alignment horizontal="left" wrapText="1"/>
    </xf>
    <xf numFmtId="49" fontId="23" fillId="0" borderId="40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0" fontId="26" fillId="0" borderId="41" xfId="0" applyFont="1" applyBorder="1" applyAlignment="1">
      <alignment horizontal="left" wrapText="1"/>
    </xf>
    <xf numFmtId="49" fontId="23" fillId="0" borderId="42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44" xfId="0" applyNumberFormat="1" applyFont="1" applyBorder="1" applyAlignment="1">
      <alignment horizontal="center"/>
    </xf>
    <xf numFmtId="2" fontId="23" fillId="0" borderId="45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41" xfId="0" applyFont="1" applyBorder="1" applyAlignment="1">
      <alignment horizontal="left" wrapText="1"/>
    </xf>
    <xf numFmtId="0" fontId="23" fillId="0" borderId="19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3" fillId="0" borderId="46" xfId="0" applyFont="1" applyBorder="1" applyAlignment="1">
      <alignment horizontal="center" vertical="center"/>
    </xf>
    <xf numFmtId="2" fontId="23" fillId="0" borderId="47" xfId="0" applyNumberFormat="1" applyFont="1" applyBorder="1" applyAlignment="1">
      <alignment horizontal="center"/>
    </xf>
    <xf numFmtId="2" fontId="23" fillId="0" borderId="48" xfId="0" applyNumberFormat="1" applyFont="1" applyBorder="1" applyAlignment="1">
      <alignment horizontal="center"/>
    </xf>
    <xf numFmtId="0" fontId="24" fillId="0" borderId="41" xfId="0" applyFont="1" applyBorder="1" applyAlignment="1">
      <alignment horizontal="left" wrapText="1"/>
    </xf>
    <xf numFmtId="0" fontId="23" fillId="0" borderId="37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wrapText="1" indent="1"/>
    </xf>
    <xf numFmtId="0" fontId="23" fillId="0" borderId="39" xfId="0" applyFont="1" applyBorder="1" applyAlignment="1">
      <alignment horizontal="left" wrapText="1" indent="5"/>
    </xf>
    <xf numFmtId="49" fontId="23" fillId="0" borderId="18" xfId="0" applyNumberFormat="1" applyFont="1" applyBorder="1" applyAlignment="1">
      <alignment horizontal="center"/>
    </xf>
    <xf numFmtId="2" fontId="23" fillId="0" borderId="49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top"/>
    </xf>
    <xf numFmtId="49" fontId="21" fillId="0" borderId="0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shrinkToFit="1"/>
    </xf>
    <xf numFmtId="49" fontId="23" fillId="0" borderId="50" xfId="0" applyNumberFormat="1" applyFont="1" applyBorder="1" applyAlignment="1">
      <alignment horizontal="center" shrinkToFit="1"/>
    </xf>
    <xf numFmtId="49" fontId="23" fillId="0" borderId="0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left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6" fillId="0" borderId="52" xfId="0" applyFont="1" applyBorder="1" applyAlignment="1">
      <alignment horizontal="left" wrapText="1"/>
    </xf>
    <xf numFmtId="2" fontId="23" fillId="0" borderId="25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3" fillId="0" borderId="52" xfId="0" applyFont="1" applyBorder="1" applyAlignment="1">
      <alignment horizontal="left" wrapText="1"/>
    </xf>
    <xf numFmtId="0" fontId="23" fillId="0" borderId="53" xfId="0" applyFont="1" applyBorder="1" applyAlignment="1">
      <alignment horizontal="left" wrapText="1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 vertical="center"/>
    </xf>
    <xf numFmtId="2" fontId="23" fillId="0" borderId="54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/>
    </xf>
    <xf numFmtId="49" fontId="23" fillId="0" borderId="42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49" fontId="27" fillId="0" borderId="55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B3" sqref="B3:K3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1:13" ht="17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6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5.75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3"/>
      <c r="M3" s="4" t="s">
        <v>2</v>
      </c>
    </row>
    <row r="4" spans="1:13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</v>
      </c>
      <c r="L4" s="7"/>
      <c r="M4" s="8" t="s">
        <v>4</v>
      </c>
    </row>
    <row r="5" spans="1:13" ht="12.75" customHeight="1">
      <c r="A5" s="5"/>
      <c r="B5" s="5"/>
      <c r="C5" s="6" t="s">
        <v>5</v>
      </c>
      <c r="D5" s="92" t="s">
        <v>6</v>
      </c>
      <c r="E5" s="92"/>
      <c r="F5" s="92"/>
      <c r="G5" s="6">
        <v>20</v>
      </c>
      <c r="H5" s="10" t="s">
        <v>318</v>
      </c>
      <c r="I5" s="7" t="s">
        <v>7</v>
      </c>
      <c r="J5" s="7"/>
      <c r="K5" s="6" t="s">
        <v>8</v>
      </c>
      <c r="L5" s="7"/>
      <c r="M5" s="11" t="s">
        <v>320</v>
      </c>
    </row>
    <row r="6" spans="1:13" ht="12.75" customHeight="1">
      <c r="A6" s="5" t="s">
        <v>9</v>
      </c>
      <c r="B6" s="93" t="s">
        <v>10</v>
      </c>
      <c r="C6" s="93"/>
      <c r="D6" s="93"/>
      <c r="E6" s="93"/>
      <c r="F6" s="93"/>
      <c r="G6" s="93"/>
      <c r="H6" s="93"/>
      <c r="I6" s="93"/>
      <c r="J6" s="93"/>
      <c r="K6" s="6" t="s">
        <v>11</v>
      </c>
      <c r="L6" s="6"/>
      <c r="M6" s="11" t="s">
        <v>12</v>
      </c>
    </row>
    <row r="7" spans="1:13" ht="12.75" customHeight="1">
      <c r="A7" s="5" t="s">
        <v>13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14</v>
      </c>
      <c r="L7" s="6"/>
      <c r="M7" s="12" t="s">
        <v>15</v>
      </c>
    </row>
    <row r="8" spans="1:13" ht="12.75" customHeight="1">
      <c r="A8" s="5" t="s">
        <v>16</v>
      </c>
      <c r="B8" s="94" t="s">
        <v>17</v>
      </c>
      <c r="C8" s="94"/>
      <c r="D8" s="94"/>
      <c r="E8" s="94"/>
      <c r="F8" s="94"/>
      <c r="G8" s="94"/>
      <c r="H8" s="94"/>
      <c r="I8" s="94"/>
      <c r="J8" s="94"/>
      <c r="K8" s="6" t="s">
        <v>18</v>
      </c>
      <c r="L8" s="6"/>
      <c r="M8" s="11" t="s">
        <v>19</v>
      </c>
    </row>
    <row r="9" spans="1:13" ht="12.75" customHeight="1">
      <c r="A9" s="95" t="s">
        <v>20</v>
      </c>
      <c r="B9" s="94" t="s">
        <v>17</v>
      </c>
      <c r="C9" s="94"/>
      <c r="D9" s="94"/>
      <c r="E9" s="94"/>
      <c r="F9" s="94"/>
      <c r="G9" s="94"/>
      <c r="H9" s="94"/>
      <c r="I9" s="94"/>
      <c r="J9" s="94"/>
      <c r="K9" s="6" t="s">
        <v>11</v>
      </c>
      <c r="L9" s="6"/>
      <c r="M9" s="11" t="s">
        <v>21</v>
      </c>
    </row>
    <row r="10" spans="1:13" ht="12.75" customHeight="1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6" t="s">
        <v>14</v>
      </c>
      <c r="L10" s="6"/>
      <c r="M10" s="11" t="s">
        <v>22</v>
      </c>
    </row>
    <row r="11" spans="1:13" ht="12.75" customHeight="1">
      <c r="A11" s="95"/>
      <c r="B11" s="94"/>
      <c r="C11" s="94"/>
      <c r="D11" s="94"/>
      <c r="E11" s="94"/>
      <c r="F11" s="94"/>
      <c r="G11" s="94"/>
      <c r="H11" s="94"/>
      <c r="I11" s="94"/>
      <c r="J11" s="94"/>
      <c r="K11" s="6" t="s">
        <v>23</v>
      </c>
      <c r="L11" s="6"/>
      <c r="M11" s="11" t="s">
        <v>24</v>
      </c>
    </row>
    <row r="12" spans="1:13" ht="12.75" customHeight="1">
      <c r="A12" s="5" t="s">
        <v>25</v>
      </c>
      <c r="B12" s="5"/>
      <c r="C12" s="5"/>
      <c r="D12" s="13"/>
      <c r="E12" s="13"/>
      <c r="F12" s="13"/>
      <c r="G12" s="13"/>
      <c r="H12" s="13"/>
      <c r="I12" s="13"/>
      <c r="J12" s="13"/>
      <c r="K12" s="6"/>
      <c r="L12" s="6"/>
      <c r="M12" s="11"/>
    </row>
    <row r="13" spans="1:13" ht="12.75" customHeight="1">
      <c r="A13" s="5" t="s">
        <v>26</v>
      </c>
      <c r="B13" s="5"/>
      <c r="C13" s="5"/>
      <c r="D13" s="13"/>
      <c r="E13" s="13"/>
      <c r="F13" s="13"/>
      <c r="G13" s="13"/>
      <c r="H13" s="13"/>
      <c r="I13" s="13"/>
      <c r="J13" s="13"/>
      <c r="K13" s="6" t="s">
        <v>27</v>
      </c>
      <c r="L13" s="7"/>
      <c r="M13" s="14">
        <v>383</v>
      </c>
    </row>
    <row r="14" spans="1:13" ht="7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s="3" customFormat="1" ht="12" customHeight="1">
      <c r="A15" s="96"/>
      <c r="B15" s="96"/>
      <c r="C15" s="96"/>
      <c r="D15" s="17" t="s">
        <v>28</v>
      </c>
      <c r="E15" s="97" t="s">
        <v>29</v>
      </c>
      <c r="F15" s="98" t="s">
        <v>30</v>
      </c>
      <c r="G15" s="98"/>
      <c r="H15" s="98"/>
      <c r="I15" s="98"/>
      <c r="J15" s="18" t="s">
        <v>31</v>
      </c>
      <c r="K15" s="99" t="s">
        <v>32</v>
      </c>
      <c r="L15" s="99"/>
      <c r="M15" s="19"/>
    </row>
    <row r="16" spans="1:13" s="3" customFormat="1" ht="12" customHeight="1">
      <c r="A16" s="100" t="s">
        <v>33</v>
      </c>
      <c r="B16" s="100"/>
      <c r="C16" s="100"/>
      <c r="D16" s="20" t="s">
        <v>34</v>
      </c>
      <c r="E16" s="97"/>
      <c r="F16" s="101" t="s">
        <v>35</v>
      </c>
      <c r="G16" s="101"/>
      <c r="H16" s="101"/>
      <c r="I16" s="101"/>
      <c r="J16" s="21" t="s">
        <v>36</v>
      </c>
      <c r="K16" s="102" t="s">
        <v>37</v>
      </c>
      <c r="L16" s="102"/>
      <c r="M16" s="22" t="s">
        <v>38</v>
      </c>
    </row>
    <row r="17" spans="1:13" s="3" customFormat="1" ht="12" customHeight="1">
      <c r="A17" s="103"/>
      <c r="B17" s="103"/>
      <c r="C17" s="103"/>
      <c r="D17" s="20" t="s">
        <v>39</v>
      </c>
      <c r="E17" s="97"/>
      <c r="F17" s="104" t="s">
        <v>40</v>
      </c>
      <c r="G17" s="104"/>
      <c r="H17" s="104"/>
      <c r="I17" s="104"/>
      <c r="J17" s="21" t="s">
        <v>41</v>
      </c>
      <c r="K17" s="105" t="s">
        <v>42</v>
      </c>
      <c r="L17" s="105"/>
      <c r="M17" s="22"/>
    </row>
    <row r="18" spans="1:13" s="3" customFormat="1" ht="13.5" customHeight="1">
      <c r="A18" s="106">
        <v>1</v>
      </c>
      <c r="B18" s="106"/>
      <c r="C18" s="106"/>
      <c r="D18" s="19">
        <v>2</v>
      </c>
      <c r="E18" s="19">
        <v>3</v>
      </c>
      <c r="F18" s="107">
        <v>4</v>
      </c>
      <c r="G18" s="107"/>
      <c r="H18" s="107"/>
      <c r="I18" s="107"/>
      <c r="J18" s="25">
        <v>5</v>
      </c>
      <c r="K18" s="107" t="s">
        <v>43</v>
      </c>
      <c r="L18" s="107"/>
      <c r="M18" s="24" t="s">
        <v>44</v>
      </c>
    </row>
    <row r="19" spans="1:13" s="3" customFormat="1" ht="14.25" customHeight="1">
      <c r="A19" s="108" t="s">
        <v>45</v>
      </c>
      <c r="B19" s="108"/>
      <c r="C19" s="108"/>
      <c r="D19" s="26" t="s">
        <v>46</v>
      </c>
      <c r="E19" s="27" t="s">
        <v>47</v>
      </c>
      <c r="F19" s="109">
        <f>F36</f>
        <v>90888.5</v>
      </c>
      <c r="G19" s="109"/>
      <c r="H19" s="109"/>
      <c r="I19" s="109"/>
      <c r="J19" s="29">
        <f>J21+J36</f>
        <v>3489021.42</v>
      </c>
      <c r="K19" s="109">
        <f>K21</f>
        <v>97620.83</v>
      </c>
      <c r="L19" s="109"/>
      <c r="M19" s="30">
        <f>SUM(F19:L19)</f>
        <v>3677530.75</v>
      </c>
    </row>
    <row r="20" spans="1:13" s="3" customFormat="1" ht="13.5" customHeight="1">
      <c r="A20" s="110" t="s">
        <v>48</v>
      </c>
      <c r="B20" s="110"/>
      <c r="C20" s="110"/>
      <c r="D20" s="31" t="s">
        <v>49</v>
      </c>
      <c r="E20" s="32" t="s">
        <v>50</v>
      </c>
      <c r="F20" s="111" t="s">
        <v>51</v>
      </c>
      <c r="G20" s="111"/>
      <c r="H20" s="111"/>
      <c r="I20" s="111"/>
      <c r="J20" s="33" t="s">
        <v>51</v>
      </c>
      <c r="K20" s="111" t="s">
        <v>51</v>
      </c>
      <c r="L20" s="111"/>
      <c r="M20" s="34" t="s">
        <v>51</v>
      </c>
    </row>
    <row r="21" spans="1:13" s="3" customFormat="1" ht="13.5" customHeight="1">
      <c r="A21" s="110" t="s">
        <v>52</v>
      </c>
      <c r="B21" s="110"/>
      <c r="C21" s="110"/>
      <c r="D21" s="31" t="s">
        <v>53</v>
      </c>
      <c r="E21" s="32" t="s">
        <v>54</v>
      </c>
      <c r="F21" s="111" t="s">
        <v>51</v>
      </c>
      <c r="G21" s="111"/>
      <c r="H21" s="111"/>
      <c r="I21" s="111"/>
      <c r="J21" s="33">
        <v>3450851.42</v>
      </c>
      <c r="K21" s="111">
        <v>97620.83</v>
      </c>
      <c r="L21" s="111"/>
      <c r="M21" s="34">
        <f>SUM(F21:L21)</f>
        <v>3548472.25</v>
      </c>
    </row>
    <row r="22" spans="1:13" s="3" customFormat="1" ht="13.5" customHeight="1">
      <c r="A22" s="110" t="s">
        <v>55</v>
      </c>
      <c r="B22" s="110"/>
      <c r="C22" s="110"/>
      <c r="D22" s="31" t="s">
        <v>56</v>
      </c>
      <c r="E22" s="32" t="s">
        <v>57</v>
      </c>
      <c r="F22" s="111" t="s">
        <v>51</v>
      </c>
      <c r="G22" s="111"/>
      <c r="H22" s="111"/>
      <c r="I22" s="111"/>
      <c r="J22" s="33" t="s">
        <v>51</v>
      </c>
      <c r="K22" s="111" t="s">
        <v>51</v>
      </c>
      <c r="L22" s="111"/>
      <c r="M22" s="34" t="s">
        <v>51</v>
      </c>
    </row>
    <row r="23" spans="1:13" s="3" customFormat="1" ht="13.5" customHeight="1">
      <c r="A23" s="110" t="s">
        <v>58</v>
      </c>
      <c r="B23" s="110"/>
      <c r="C23" s="110"/>
      <c r="D23" s="31" t="s">
        <v>59</v>
      </c>
      <c r="E23" s="32" t="s">
        <v>60</v>
      </c>
      <c r="F23" s="111" t="s">
        <v>51</v>
      </c>
      <c r="G23" s="111"/>
      <c r="H23" s="111"/>
      <c r="I23" s="111"/>
      <c r="J23" s="33" t="s">
        <v>51</v>
      </c>
      <c r="K23" s="111" t="s">
        <v>51</v>
      </c>
      <c r="L23" s="111"/>
      <c r="M23" s="34" t="s">
        <v>51</v>
      </c>
    </row>
    <row r="24" spans="1:13" s="3" customFormat="1" ht="13.5" customHeight="1">
      <c r="A24" s="116" t="s">
        <v>61</v>
      </c>
      <c r="B24" s="116"/>
      <c r="C24" s="116"/>
      <c r="D24" s="117" t="s">
        <v>62</v>
      </c>
      <c r="E24" s="118" t="s">
        <v>63</v>
      </c>
      <c r="F24" s="111" t="s">
        <v>51</v>
      </c>
      <c r="G24" s="111"/>
      <c r="H24" s="111"/>
      <c r="I24" s="111"/>
      <c r="J24" s="111" t="s">
        <v>51</v>
      </c>
      <c r="K24" s="111" t="s">
        <v>51</v>
      </c>
      <c r="L24" s="111"/>
      <c r="M24" s="112" t="s">
        <v>51</v>
      </c>
    </row>
    <row r="25" spans="1:13" s="3" customFormat="1" ht="10.5" customHeight="1">
      <c r="A25" s="113" t="s">
        <v>64</v>
      </c>
      <c r="B25" s="113"/>
      <c r="C25" s="113"/>
      <c r="D25" s="117"/>
      <c r="E25" s="118"/>
      <c r="F25" s="111"/>
      <c r="G25" s="111"/>
      <c r="H25" s="111"/>
      <c r="I25" s="111"/>
      <c r="J25" s="111"/>
      <c r="K25" s="111"/>
      <c r="L25" s="111"/>
      <c r="M25" s="112"/>
    </row>
    <row r="26" spans="1:13" s="3" customFormat="1" ht="13.5" customHeight="1">
      <c r="A26" s="114" t="s">
        <v>65</v>
      </c>
      <c r="B26" s="114"/>
      <c r="C26" s="114"/>
      <c r="D26" s="117"/>
      <c r="E26" s="118"/>
      <c r="F26" s="111"/>
      <c r="G26" s="111"/>
      <c r="H26" s="111"/>
      <c r="I26" s="111"/>
      <c r="J26" s="111"/>
      <c r="K26" s="111"/>
      <c r="L26" s="111"/>
      <c r="M26" s="112"/>
    </row>
    <row r="27" spans="1:13" s="3" customFormat="1" ht="13.5" customHeight="1">
      <c r="A27" s="115" t="s">
        <v>66</v>
      </c>
      <c r="B27" s="115"/>
      <c r="C27" s="115"/>
      <c r="D27" s="31" t="s">
        <v>67</v>
      </c>
      <c r="E27" s="32" t="s">
        <v>68</v>
      </c>
      <c r="F27" s="111" t="s">
        <v>51</v>
      </c>
      <c r="G27" s="111"/>
      <c r="H27" s="111"/>
      <c r="I27" s="111"/>
      <c r="J27" s="33" t="s">
        <v>51</v>
      </c>
      <c r="K27" s="111" t="s">
        <v>51</v>
      </c>
      <c r="L27" s="111"/>
      <c r="M27" s="34" t="s">
        <v>51</v>
      </c>
    </row>
    <row r="28" spans="1:13" s="3" customFormat="1" ht="13.5" customHeight="1">
      <c r="A28" s="110" t="s">
        <v>69</v>
      </c>
      <c r="B28" s="110"/>
      <c r="C28" s="110"/>
      <c r="D28" s="31" t="s">
        <v>70</v>
      </c>
      <c r="E28" s="32" t="s">
        <v>71</v>
      </c>
      <c r="F28" s="111" t="s">
        <v>51</v>
      </c>
      <c r="G28" s="111"/>
      <c r="H28" s="111"/>
      <c r="I28" s="111"/>
      <c r="J28" s="33" t="s">
        <v>51</v>
      </c>
      <c r="K28" s="111" t="s">
        <v>51</v>
      </c>
      <c r="L28" s="111"/>
      <c r="M28" s="34" t="s">
        <v>51</v>
      </c>
    </row>
    <row r="29" spans="1:13" s="3" customFormat="1" ht="13.5" customHeight="1">
      <c r="A29" s="116" t="s">
        <v>61</v>
      </c>
      <c r="B29" s="116"/>
      <c r="C29" s="116"/>
      <c r="D29" s="117" t="s">
        <v>72</v>
      </c>
      <c r="E29" s="118" t="s">
        <v>73</v>
      </c>
      <c r="F29" s="111" t="s">
        <v>51</v>
      </c>
      <c r="G29" s="111"/>
      <c r="H29" s="111"/>
      <c r="I29" s="111"/>
      <c r="J29" s="111" t="s">
        <v>51</v>
      </c>
      <c r="K29" s="111" t="s">
        <v>51</v>
      </c>
      <c r="L29" s="111"/>
      <c r="M29" s="112" t="s">
        <v>51</v>
      </c>
    </row>
    <row r="30" spans="1:13" s="3" customFormat="1" ht="13.5" customHeight="1">
      <c r="A30" s="114" t="s">
        <v>74</v>
      </c>
      <c r="B30" s="114"/>
      <c r="C30" s="114"/>
      <c r="D30" s="117"/>
      <c r="E30" s="118"/>
      <c r="F30" s="111"/>
      <c r="G30" s="111"/>
      <c r="H30" s="111"/>
      <c r="I30" s="111"/>
      <c r="J30" s="111"/>
      <c r="K30" s="111"/>
      <c r="L30" s="111"/>
      <c r="M30" s="112"/>
    </row>
    <row r="31" spans="1:13" s="3" customFormat="1" ht="13.5" customHeight="1">
      <c r="A31" s="115" t="s">
        <v>75</v>
      </c>
      <c r="B31" s="115"/>
      <c r="C31" s="115"/>
      <c r="D31" s="31" t="s">
        <v>76</v>
      </c>
      <c r="E31" s="32" t="s">
        <v>77</v>
      </c>
      <c r="F31" s="111" t="s">
        <v>51</v>
      </c>
      <c r="G31" s="111"/>
      <c r="H31" s="111"/>
      <c r="I31" s="111"/>
      <c r="J31" s="33" t="s">
        <v>51</v>
      </c>
      <c r="K31" s="111" t="s">
        <v>51</v>
      </c>
      <c r="L31" s="111"/>
      <c r="M31" s="34" t="s">
        <v>51</v>
      </c>
    </row>
    <row r="32" spans="1:13" s="3" customFormat="1" ht="13.5" customHeight="1">
      <c r="A32" s="116" t="s">
        <v>78</v>
      </c>
      <c r="B32" s="116"/>
      <c r="C32" s="116"/>
      <c r="D32" s="117" t="s">
        <v>79</v>
      </c>
      <c r="E32" s="118" t="s">
        <v>77</v>
      </c>
      <c r="F32" s="111" t="s">
        <v>51</v>
      </c>
      <c r="G32" s="111"/>
      <c r="H32" s="111"/>
      <c r="I32" s="111"/>
      <c r="J32" s="111" t="s">
        <v>51</v>
      </c>
      <c r="K32" s="111" t="s">
        <v>51</v>
      </c>
      <c r="L32" s="111"/>
      <c r="M32" s="112" t="s">
        <v>51</v>
      </c>
    </row>
    <row r="33" spans="1:13" s="3" customFormat="1" ht="13.5" customHeight="1">
      <c r="A33" s="114" t="s">
        <v>80</v>
      </c>
      <c r="B33" s="114"/>
      <c r="C33" s="114"/>
      <c r="D33" s="117"/>
      <c r="E33" s="118"/>
      <c r="F33" s="111"/>
      <c r="G33" s="111"/>
      <c r="H33" s="111"/>
      <c r="I33" s="111"/>
      <c r="J33" s="111"/>
      <c r="K33" s="111"/>
      <c r="L33" s="111"/>
      <c r="M33" s="112"/>
    </row>
    <row r="34" spans="1:13" s="3" customFormat="1" ht="13.5" customHeight="1">
      <c r="A34" s="115" t="s">
        <v>81</v>
      </c>
      <c r="B34" s="115"/>
      <c r="C34" s="115"/>
      <c r="D34" s="31" t="s">
        <v>82</v>
      </c>
      <c r="E34" s="32" t="s">
        <v>77</v>
      </c>
      <c r="F34" s="111" t="s">
        <v>51</v>
      </c>
      <c r="G34" s="111"/>
      <c r="H34" s="111"/>
      <c r="I34" s="111"/>
      <c r="J34" s="33" t="s">
        <v>51</v>
      </c>
      <c r="K34" s="111" t="s">
        <v>51</v>
      </c>
      <c r="L34" s="111"/>
      <c r="M34" s="34" t="s">
        <v>51</v>
      </c>
    </row>
    <row r="35" spans="1:13" s="3" customFormat="1" ht="13.5" customHeight="1">
      <c r="A35" s="115" t="s">
        <v>83</v>
      </c>
      <c r="B35" s="115"/>
      <c r="C35" s="115"/>
      <c r="D35" s="31" t="s">
        <v>84</v>
      </c>
      <c r="E35" s="32" t="s">
        <v>85</v>
      </c>
      <c r="F35" s="111" t="s">
        <v>51</v>
      </c>
      <c r="G35" s="111"/>
      <c r="H35" s="111"/>
      <c r="I35" s="111"/>
      <c r="J35" s="33" t="s">
        <v>51</v>
      </c>
      <c r="K35" s="111" t="s">
        <v>51</v>
      </c>
      <c r="L35" s="111"/>
      <c r="M35" s="34" t="s">
        <v>51</v>
      </c>
    </row>
    <row r="36" spans="1:13" s="3" customFormat="1" ht="13.5" customHeight="1">
      <c r="A36" s="110" t="s">
        <v>86</v>
      </c>
      <c r="B36" s="110"/>
      <c r="C36" s="110"/>
      <c r="D36" s="37" t="s">
        <v>47</v>
      </c>
      <c r="E36" s="17" t="s">
        <v>87</v>
      </c>
      <c r="F36" s="119">
        <f>F37</f>
        <v>90888.5</v>
      </c>
      <c r="G36" s="119"/>
      <c r="H36" s="119"/>
      <c r="I36" s="119"/>
      <c r="J36" s="38">
        <f>J41</f>
        <v>38170</v>
      </c>
      <c r="K36" s="119" t="s">
        <v>51</v>
      </c>
      <c r="L36" s="119"/>
      <c r="M36" s="34">
        <f>SUM(F36:L36)</f>
        <v>129058.5</v>
      </c>
    </row>
    <row r="37" spans="1:13" s="3" customFormat="1" ht="13.5" customHeight="1">
      <c r="A37" s="116" t="s">
        <v>61</v>
      </c>
      <c r="B37" s="116"/>
      <c r="C37" s="116"/>
      <c r="D37" s="117" t="s">
        <v>88</v>
      </c>
      <c r="E37" s="118" t="s">
        <v>87</v>
      </c>
      <c r="F37" s="111">
        <v>90888.5</v>
      </c>
      <c r="G37" s="111"/>
      <c r="H37" s="111"/>
      <c r="I37" s="111"/>
      <c r="J37" s="111" t="s">
        <v>51</v>
      </c>
      <c r="K37" s="111" t="s">
        <v>51</v>
      </c>
      <c r="L37" s="111"/>
      <c r="M37" s="112">
        <f>SUM(F37:L38)</f>
        <v>90888.5</v>
      </c>
    </row>
    <row r="38" spans="1:13" s="3" customFormat="1" ht="12.75" customHeight="1">
      <c r="A38" s="114" t="s">
        <v>89</v>
      </c>
      <c r="B38" s="114"/>
      <c r="C38" s="114"/>
      <c r="D38" s="117"/>
      <c r="E38" s="118"/>
      <c r="F38" s="111"/>
      <c r="G38" s="111"/>
      <c r="H38" s="111"/>
      <c r="I38" s="111"/>
      <c r="J38" s="111"/>
      <c r="K38" s="111"/>
      <c r="L38" s="111"/>
      <c r="M38" s="112"/>
    </row>
    <row r="39" spans="1:13" ht="12.75" customHeight="1">
      <c r="A39" s="115" t="s">
        <v>90</v>
      </c>
      <c r="B39" s="115"/>
      <c r="C39" s="115"/>
      <c r="D39" s="31" t="s">
        <v>91</v>
      </c>
      <c r="E39" s="32" t="s">
        <v>87</v>
      </c>
      <c r="F39" s="111" t="s">
        <v>51</v>
      </c>
      <c r="G39" s="111"/>
      <c r="H39" s="111"/>
      <c r="I39" s="111"/>
      <c r="J39" s="33" t="s">
        <v>51</v>
      </c>
      <c r="K39" s="111" t="s">
        <v>51</v>
      </c>
      <c r="L39" s="111"/>
      <c r="M39" s="34" t="s">
        <v>51</v>
      </c>
    </row>
    <row r="40" spans="1:13" ht="12.75" customHeight="1">
      <c r="A40" s="115" t="s">
        <v>92</v>
      </c>
      <c r="B40" s="115"/>
      <c r="C40" s="115"/>
      <c r="D40" s="31" t="s">
        <v>93</v>
      </c>
      <c r="E40" s="32" t="s">
        <v>87</v>
      </c>
      <c r="F40" s="111" t="s">
        <v>51</v>
      </c>
      <c r="G40" s="111"/>
      <c r="H40" s="111"/>
      <c r="I40" s="111"/>
      <c r="J40" s="33" t="s">
        <v>51</v>
      </c>
      <c r="K40" s="111" t="s">
        <v>51</v>
      </c>
      <c r="L40" s="111"/>
      <c r="M40" s="34" t="s">
        <v>51</v>
      </c>
    </row>
    <row r="41" spans="1:13" ht="12.75" customHeight="1">
      <c r="A41" s="115" t="s">
        <v>94</v>
      </c>
      <c r="B41" s="115"/>
      <c r="C41" s="115"/>
      <c r="D41" s="31" t="s">
        <v>95</v>
      </c>
      <c r="E41" s="32" t="s">
        <v>87</v>
      </c>
      <c r="F41" s="111" t="s">
        <v>51</v>
      </c>
      <c r="G41" s="111"/>
      <c r="H41" s="111"/>
      <c r="I41" s="111"/>
      <c r="J41" s="33">
        <v>38170</v>
      </c>
      <c r="K41" s="111" t="s">
        <v>51</v>
      </c>
      <c r="L41" s="111"/>
      <c r="M41" s="34">
        <f>J41</f>
        <v>38170</v>
      </c>
    </row>
    <row r="42" spans="1:13" ht="12.75" customHeight="1">
      <c r="A42" s="110" t="s">
        <v>96</v>
      </c>
      <c r="B42" s="110"/>
      <c r="C42" s="110"/>
      <c r="D42" s="31" t="s">
        <v>97</v>
      </c>
      <c r="E42" s="32" t="s">
        <v>47</v>
      </c>
      <c r="F42" s="111" t="s">
        <v>51</v>
      </c>
      <c r="G42" s="111"/>
      <c r="H42" s="111"/>
      <c r="I42" s="111"/>
      <c r="J42" s="33" t="s">
        <v>51</v>
      </c>
      <c r="K42" s="111" t="s">
        <v>51</v>
      </c>
      <c r="L42" s="111"/>
      <c r="M42" s="34" t="s">
        <v>51</v>
      </c>
    </row>
  </sheetData>
  <sheetProtection selectLockedCells="1" selectUnlockedCells="1"/>
  <mergeCells count="101">
    <mergeCell ref="A41:C41"/>
    <mergeCell ref="F41:I41"/>
    <mergeCell ref="K41:L41"/>
    <mergeCell ref="A42:C42"/>
    <mergeCell ref="F42:I42"/>
    <mergeCell ref="K42:L42"/>
    <mergeCell ref="M37:M38"/>
    <mergeCell ref="A38:C38"/>
    <mergeCell ref="A39:C39"/>
    <mergeCell ref="F39:I39"/>
    <mergeCell ref="K39:L39"/>
    <mergeCell ref="A40:C40"/>
    <mergeCell ref="F40:I40"/>
    <mergeCell ref="K40:L40"/>
    <mergeCell ref="A37:C37"/>
    <mergeCell ref="D37:D38"/>
    <mergeCell ref="E37:E38"/>
    <mergeCell ref="F37:I38"/>
    <mergeCell ref="J37:J38"/>
    <mergeCell ref="K37:L38"/>
    <mergeCell ref="A35:C35"/>
    <mergeCell ref="F35:I35"/>
    <mergeCell ref="K35:L35"/>
    <mergeCell ref="A36:C36"/>
    <mergeCell ref="F36:I36"/>
    <mergeCell ref="K36:L36"/>
    <mergeCell ref="K32:L33"/>
    <mergeCell ref="M32:M33"/>
    <mergeCell ref="A33:C33"/>
    <mergeCell ref="A34:C34"/>
    <mergeCell ref="F34:I34"/>
    <mergeCell ref="K34:L34"/>
    <mergeCell ref="M29:M30"/>
    <mergeCell ref="A30:C30"/>
    <mergeCell ref="A31:C31"/>
    <mergeCell ref="F31:I31"/>
    <mergeCell ref="K31:L31"/>
    <mergeCell ref="A32:C32"/>
    <mergeCell ref="D32:D33"/>
    <mergeCell ref="E32:E33"/>
    <mergeCell ref="F32:I33"/>
    <mergeCell ref="J32:J33"/>
    <mergeCell ref="A28:C28"/>
    <mergeCell ref="F28:I28"/>
    <mergeCell ref="K28:L28"/>
    <mergeCell ref="A29:C29"/>
    <mergeCell ref="D29:D30"/>
    <mergeCell ref="E29:E30"/>
    <mergeCell ref="F29:I30"/>
    <mergeCell ref="J29:J30"/>
    <mergeCell ref="K29:L30"/>
    <mergeCell ref="M24:M26"/>
    <mergeCell ref="A25:C25"/>
    <mergeCell ref="A26:C26"/>
    <mergeCell ref="A27:C27"/>
    <mergeCell ref="F27:I27"/>
    <mergeCell ref="K27:L27"/>
    <mergeCell ref="A24:C24"/>
    <mergeCell ref="D24:D26"/>
    <mergeCell ref="E24:E26"/>
    <mergeCell ref="F24:I26"/>
    <mergeCell ref="J24:J26"/>
    <mergeCell ref="K24:L26"/>
    <mergeCell ref="A22:C22"/>
    <mergeCell ref="F22:I22"/>
    <mergeCell ref="K22:L22"/>
    <mergeCell ref="A23:C23"/>
    <mergeCell ref="F23:I23"/>
    <mergeCell ref="K23:L23"/>
    <mergeCell ref="A20:C20"/>
    <mergeCell ref="F20:I20"/>
    <mergeCell ref="K20:L20"/>
    <mergeCell ref="A21:C21"/>
    <mergeCell ref="F21:I21"/>
    <mergeCell ref="K21:L21"/>
    <mergeCell ref="A18:C18"/>
    <mergeCell ref="F18:I18"/>
    <mergeCell ref="K18:L18"/>
    <mergeCell ref="A19:C19"/>
    <mergeCell ref="F19:I19"/>
    <mergeCell ref="K19:L19"/>
    <mergeCell ref="K15:L15"/>
    <mergeCell ref="A16:C16"/>
    <mergeCell ref="F16:I16"/>
    <mergeCell ref="K16:L16"/>
    <mergeCell ref="A17:C17"/>
    <mergeCell ref="F17:I17"/>
    <mergeCell ref="K17:L17"/>
    <mergeCell ref="B8:J8"/>
    <mergeCell ref="A9:A11"/>
    <mergeCell ref="B9:J10"/>
    <mergeCell ref="B11:J11"/>
    <mergeCell ref="A15:C15"/>
    <mergeCell ref="E15:E17"/>
    <mergeCell ref="F15:I15"/>
    <mergeCell ref="A1:M1"/>
    <mergeCell ref="A2:M2"/>
    <mergeCell ref="B3:K3"/>
    <mergeCell ref="D5:F5"/>
    <mergeCell ref="B6:J6"/>
    <mergeCell ref="B7:J7"/>
  </mergeCells>
  <printOptions/>
  <pageMargins left="0.7875" right="0.39375" top="0.39375" bottom="0.39375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4">
      <selection activeCell="F7" sqref="F7"/>
    </sheetView>
  </sheetViews>
  <sheetFormatPr defaultColWidth="9.00390625" defaultRowHeight="12.75"/>
  <cols>
    <col min="1" max="1" width="59.375" style="39" customWidth="1"/>
    <col min="2" max="2" width="4.625" style="39" customWidth="1"/>
    <col min="3" max="3" width="6.75390625" style="39" customWidth="1"/>
    <col min="4" max="4" width="16.25390625" style="39" customWidth="1"/>
    <col min="5" max="5" width="15.875" style="39" customWidth="1"/>
    <col min="6" max="6" width="16.875" style="7" customWidth="1"/>
    <col min="7" max="7" width="15.25390625" style="7" customWidth="1"/>
    <col min="8" max="8" width="1.00390625" style="40" customWidth="1"/>
    <col min="9" max="16384" width="9.125" style="40" customWidth="1"/>
  </cols>
  <sheetData>
    <row r="1" spans="1:7" ht="15" customHeight="1">
      <c r="A1" s="120" t="s">
        <v>98</v>
      </c>
      <c r="B1" s="120"/>
      <c r="C1" s="120"/>
      <c r="D1" s="120"/>
      <c r="E1" s="120"/>
      <c r="F1" s="120"/>
      <c r="G1" s="120"/>
    </row>
    <row r="2" spans="1:7" ht="12" customHeight="1">
      <c r="A2" s="41"/>
      <c r="B2" s="42" t="s">
        <v>28</v>
      </c>
      <c r="C2" s="97" t="s">
        <v>29</v>
      </c>
      <c r="D2" s="18" t="s">
        <v>30</v>
      </c>
      <c r="E2" s="18" t="s">
        <v>31</v>
      </c>
      <c r="F2" s="19" t="s">
        <v>32</v>
      </c>
      <c r="G2" s="19"/>
    </row>
    <row r="3" spans="1:7" ht="12" customHeight="1">
      <c r="A3" s="43" t="s">
        <v>33</v>
      </c>
      <c r="B3" s="44" t="s">
        <v>34</v>
      </c>
      <c r="C3" s="97"/>
      <c r="D3" s="21" t="s">
        <v>35</v>
      </c>
      <c r="E3" s="21" t="s">
        <v>36</v>
      </c>
      <c r="F3" s="22" t="s">
        <v>37</v>
      </c>
      <c r="G3" s="22" t="s">
        <v>38</v>
      </c>
    </row>
    <row r="4" spans="1:7" ht="12" customHeight="1">
      <c r="A4" s="43"/>
      <c r="B4" s="44" t="s">
        <v>39</v>
      </c>
      <c r="C4" s="97"/>
      <c r="D4" s="23" t="s">
        <v>40</v>
      </c>
      <c r="E4" s="21" t="s">
        <v>41</v>
      </c>
      <c r="F4" s="22" t="s">
        <v>42</v>
      </c>
      <c r="G4" s="22"/>
    </row>
    <row r="5" spans="1:7" ht="12.75" customHeight="1">
      <c r="A5" s="45">
        <v>1</v>
      </c>
      <c r="B5" s="46">
        <v>2</v>
      </c>
      <c r="C5" s="46">
        <v>3</v>
      </c>
      <c r="D5" s="47">
        <v>4</v>
      </c>
      <c r="E5" s="47">
        <v>5</v>
      </c>
      <c r="F5" s="19" t="s">
        <v>43</v>
      </c>
      <c r="G5" s="24" t="s">
        <v>44</v>
      </c>
    </row>
    <row r="6" spans="1:7" ht="27.75" customHeight="1">
      <c r="A6" s="48" t="s">
        <v>99</v>
      </c>
      <c r="B6" s="26" t="s">
        <v>60</v>
      </c>
      <c r="C6" s="49" t="s">
        <v>100</v>
      </c>
      <c r="D6" s="28">
        <f>D40+'стр.3'!D6</f>
        <v>90888.5</v>
      </c>
      <c r="E6" s="28">
        <f>E7+E12+E40+'стр.3'!E6</f>
        <v>3489021.4200000004</v>
      </c>
      <c r="F6" s="28">
        <f>F7+F12+F40+'стр.3'!F6</f>
        <v>97620.83</v>
      </c>
      <c r="G6" s="30">
        <f>SUM(D6:F6)</f>
        <v>3677530.7500000005</v>
      </c>
    </row>
    <row r="7" spans="1:7" ht="16.5" customHeight="1">
      <c r="A7" s="50" t="s">
        <v>101</v>
      </c>
      <c r="B7" s="31" t="s">
        <v>102</v>
      </c>
      <c r="C7" s="51" t="s">
        <v>103</v>
      </c>
      <c r="D7" s="33" t="s">
        <v>51</v>
      </c>
      <c r="E7" s="33">
        <f>SUM(E8:E11)</f>
        <v>2370285.92</v>
      </c>
      <c r="F7" s="33">
        <f>F8+F11</f>
        <v>5208</v>
      </c>
      <c r="G7" s="52">
        <f>SUM(D7:F7)</f>
        <v>2375493.92</v>
      </c>
    </row>
    <row r="8" spans="1:7" ht="12">
      <c r="A8" s="35" t="s">
        <v>61</v>
      </c>
      <c r="B8" s="37"/>
      <c r="C8" s="53"/>
      <c r="D8" s="111" t="s">
        <v>51</v>
      </c>
      <c r="E8" s="111">
        <v>1820470.89</v>
      </c>
      <c r="F8" s="111">
        <v>4000</v>
      </c>
      <c r="G8" s="112">
        <f>SUM(D8:F9)</f>
        <v>1824470.89</v>
      </c>
    </row>
    <row r="9" spans="1:7" ht="12">
      <c r="A9" s="36" t="s">
        <v>104</v>
      </c>
      <c r="B9" s="54" t="s">
        <v>105</v>
      </c>
      <c r="C9" s="51" t="s">
        <v>106</v>
      </c>
      <c r="D9" s="111"/>
      <c r="E9" s="111"/>
      <c r="F9" s="111"/>
      <c r="G9" s="112"/>
    </row>
    <row r="10" spans="1:7" ht="15" customHeight="1">
      <c r="A10" s="36" t="s">
        <v>107</v>
      </c>
      <c r="B10" s="31" t="s">
        <v>108</v>
      </c>
      <c r="C10" s="51" t="s">
        <v>109</v>
      </c>
      <c r="D10" s="33" t="s">
        <v>51</v>
      </c>
      <c r="E10" s="33" t="s">
        <v>51</v>
      </c>
      <c r="F10" s="33" t="s">
        <v>51</v>
      </c>
      <c r="G10" s="52" t="s">
        <v>51</v>
      </c>
    </row>
    <row r="11" spans="1:7" ht="15" customHeight="1">
      <c r="A11" s="36" t="s">
        <v>110</v>
      </c>
      <c r="B11" s="31" t="s">
        <v>111</v>
      </c>
      <c r="C11" s="51" t="s">
        <v>112</v>
      </c>
      <c r="D11" s="33" t="s">
        <v>51</v>
      </c>
      <c r="E11" s="33">
        <v>549815.03</v>
      </c>
      <c r="F11" s="33">
        <v>1208</v>
      </c>
      <c r="G11" s="52">
        <f>SUM(D11:F11)</f>
        <v>551023.03</v>
      </c>
    </row>
    <row r="12" spans="1:7" ht="14.25" customHeight="1">
      <c r="A12" s="50" t="s">
        <v>113</v>
      </c>
      <c r="B12" s="31" t="s">
        <v>71</v>
      </c>
      <c r="C12" s="51" t="s">
        <v>114</v>
      </c>
      <c r="D12" s="33" t="s">
        <v>51</v>
      </c>
      <c r="E12" s="33">
        <f>SUM(E13:E19)</f>
        <v>851747.2</v>
      </c>
      <c r="F12" s="33">
        <f>F18+F19</f>
        <v>53667.69</v>
      </c>
      <c r="G12" s="52">
        <f>SUM(D12:F12)</f>
        <v>905414.8899999999</v>
      </c>
    </row>
    <row r="13" spans="1:7" ht="13.5" customHeight="1">
      <c r="A13" s="35" t="s">
        <v>61</v>
      </c>
      <c r="B13" s="37"/>
      <c r="C13" s="53"/>
      <c r="D13" s="111" t="s">
        <v>51</v>
      </c>
      <c r="E13" s="111">
        <v>76709.96</v>
      </c>
      <c r="F13" s="111" t="s">
        <v>51</v>
      </c>
      <c r="G13" s="112">
        <f>SUM(D13:F14)</f>
        <v>76709.96</v>
      </c>
    </row>
    <row r="14" spans="1:7" ht="13.5" customHeight="1">
      <c r="A14" s="36" t="s">
        <v>115</v>
      </c>
      <c r="B14" s="54" t="s">
        <v>73</v>
      </c>
      <c r="C14" s="51" t="s">
        <v>116</v>
      </c>
      <c r="D14" s="111"/>
      <c r="E14" s="111"/>
      <c r="F14" s="111"/>
      <c r="G14" s="112"/>
    </row>
    <row r="15" spans="1:7" ht="13.5" customHeight="1">
      <c r="A15" s="36" t="s">
        <v>117</v>
      </c>
      <c r="B15" s="31" t="s">
        <v>77</v>
      </c>
      <c r="C15" s="51" t="s">
        <v>118</v>
      </c>
      <c r="D15" s="33" t="s">
        <v>51</v>
      </c>
      <c r="E15" s="33" t="s">
        <v>51</v>
      </c>
      <c r="F15" s="33" t="s">
        <v>51</v>
      </c>
      <c r="G15" s="52" t="s">
        <v>51</v>
      </c>
    </row>
    <row r="16" spans="1:7" ht="15.75" customHeight="1">
      <c r="A16" s="36" t="s">
        <v>119</v>
      </c>
      <c r="B16" s="31" t="s">
        <v>85</v>
      </c>
      <c r="C16" s="51" t="s">
        <v>120</v>
      </c>
      <c r="D16" s="33" t="s">
        <v>51</v>
      </c>
      <c r="E16" s="33">
        <v>530068.95</v>
      </c>
      <c r="F16" s="33" t="s">
        <v>51</v>
      </c>
      <c r="G16" s="52">
        <f>SUM(D16:F16)</f>
        <v>530068.95</v>
      </c>
    </row>
    <row r="17" spans="1:7" ht="16.5" customHeight="1">
      <c r="A17" s="36" t="s">
        <v>121</v>
      </c>
      <c r="B17" s="31" t="s">
        <v>122</v>
      </c>
      <c r="C17" s="51" t="s">
        <v>123</v>
      </c>
      <c r="D17" s="33" t="s">
        <v>51</v>
      </c>
      <c r="E17" s="33" t="s">
        <v>51</v>
      </c>
      <c r="F17" s="33" t="s">
        <v>51</v>
      </c>
      <c r="G17" s="52" t="s">
        <v>51</v>
      </c>
    </row>
    <row r="18" spans="1:7" ht="15" customHeight="1">
      <c r="A18" s="36" t="s">
        <v>124</v>
      </c>
      <c r="B18" s="31" t="s">
        <v>125</v>
      </c>
      <c r="C18" s="51" t="s">
        <v>126</v>
      </c>
      <c r="D18" s="33" t="s">
        <v>51</v>
      </c>
      <c r="E18" s="33">
        <v>61279</v>
      </c>
      <c r="F18" s="33">
        <v>1896</v>
      </c>
      <c r="G18" s="52">
        <f>SUM(D18:F18)</f>
        <v>63175</v>
      </c>
    </row>
    <row r="19" spans="1:7" ht="14.25" customHeight="1">
      <c r="A19" s="36" t="s">
        <v>127</v>
      </c>
      <c r="B19" s="31" t="s">
        <v>128</v>
      </c>
      <c r="C19" s="51" t="s">
        <v>129</v>
      </c>
      <c r="D19" s="33" t="s">
        <v>51</v>
      </c>
      <c r="E19" s="33">
        <v>183689.29</v>
      </c>
      <c r="F19" s="33">
        <v>51771.69</v>
      </c>
      <c r="G19" s="52">
        <f>SUM(D19:F19)</f>
        <v>235460.98</v>
      </c>
    </row>
    <row r="20" spans="1:7" ht="15" customHeight="1">
      <c r="A20" s="55" t="s">
        <v>130</v>
      </c>
      <c r="B20" s="37" t="s">
        <v>131</v>
      </c>
      <c r="C20" s="53" t="s">
        <v>132</v>
      </c>
      <c r="D20" s="33" t="s">
        <v>51</v>
      </c>
      <c r="E20" s="33" t="s">
        <v>51</v>
      </c>
      <c r="F20" s="33" t="s">
        <v>51</v>
      </c>
      <c r="G20" s="52" t="s">
        <v>51</v>
      </c>
    </row>
    <row r="21" spans="1:7" ht="12">
      <c r="A21" s="56" t="s">
        <v>61</v>
      </c>
      <c r="B21" s="37"/>
      <c r="C21" s="57"/>
      <c r="D21" s="111" t="s">
        <v>51</v>
      </c>
      <c r="E21" s="111" t="s">
        <v>51</v>
      </c>
      <c r="F21" s="111" t="s">
        <v>51</v>
      </c>
      <c r="G21" s="112" t="s">
        <v>51</v>
      </c>
    </row>
    <row r="22" spans="1:7" ht="10.5" customHeight="1">
      <c r="A22" s="36" t="s">
        <v>133</v>
      </c>
      <c r="B22" s="54" t="s">
        <v>134</v>
      </c>
      <c r="C22" s="51" t="s">
        <v>135</v>
      </c>
      <c r="D22" s="111"/>
      <c r="E22" s="111"/>
      <c r="F22" s="111"/>
      <c r="G22" s="112"/>
    </row>
    <row r="23" spans="1:7" ht="12.75" customHeight="1">
      <c r="A23" s="36" t="s">
        <v>136</v>
      </c>
      <c r="B23" s="31" t="s">
        <v>137</v>
      </c>
      <c r="C23" s="51" t="s">
        <v>138</v>
      </c>
      <c r="D23" s="33" t="s">
        <v>51</v>
      </c>
      <c r="E23" s="33" t="s">
        <v>51</v>
      </c>
      <c r="F23" s="33" t="s">
        <v>51</v>
      </c>
      <c r="G23" s="52" t="s">
        <v>51</v>
      </c>
    </row>
    <row r="24" spans="1:7" ht="12" customHeight="1">
      <c r="A24" s="50" t="s">
        <v>139</v>
      </c>
      <c r="B24" s="31" t="s">
        <v>103</v>
      </c>
      <c r="C24" s="51" t="s">
        <v>140</v>
      </c>
      <c r="D24" s="33" t="s">
        <v>51</v>
      </c>
      <c r="E24" s="33" t="s">
        <v>51</v>
      </c>
      <c r="F24" s="33" t="s">
        <v>51</v>
      </c>
      <c r="G24" s="52" t="s">
        <v>51</v>
      </c>
    </row>
    <row r="25" spans="1:7" ht="10.5" customHeight="1">
      <c r="A25" s="35" t="s">
        <v>61</v>
      </c>
      <c r="B25" s="37"/>
      <c r="C25" s="53"/>
      <c r="D25" s="111" t="s">
        <v>51</v>
      </c>
      <c r="E25" s="111" t="s">
        <v>51</v>
      </c>
      <c r="F25" s="111" t="s">
        <v>51</v>
      </c>
      <c r="G25" s="112" t="s">
        <v>51</v>
      </c>
    </row>
    <row r="26" spans="1:7" ht="12" customHeight="1">
      <c r="A26" s="35" t="s">
        <v>141</v>
      </c>
      <c r="B26" s="58"/>
      <c r="C26" s="53"/>
      <c r="D26" s="111"/>
      <c r="E26" s="111"/>
      <c r="F26" s="111"/>
      <c r="G26" s="112"/>
    </row>
    <row r="27" spans="1:7" ht="10.5" customHeight="1">
      <c r="A27" s="36" t="s">
        <v>142</v>
      </c>
      <c r="B27" s="54" t="s">
        <v>106</v>
      </c>
      <c r="C27" s="51" t="s">
        <v>143</v>
      </c>
      <c r="D27" s="111"/>
      <c r="E27" s="111"/>
      <c r="F27" s="111"/>
      <c r="G27" s="112"/>
    </row>
    <row r="28" spans="1:7" ht="12.75" customHeight="1">
      <c r="A28" s="35" t="s">
        <v>144</v>
      </c>
      <c r="B28" s="37"/>
      <c r="C28" s="57"/>
      <c r="D28" s="111" t="s">
        <v>51</v>
      </c>
      <c r="E28" s="111" t="s">
        <v>51</v>
      </c>
      <c r="F28" s="111" t="s">
        <v>51</v>
      </c>
      <c r="G28" s="112" t="s">
        <v>51</v>
      </c>
    </row>
    <row r="29" spans="1:7" ht="11.25" customHeight="1">
      <c r="A29" s="59" t="s">
        <v>145</v>
      </c>
      <c r="B29" s="54" t="s">
        <v>109</v>
      </c>
      <c r="C29" s="51" t="s">
        <v>146</v>
      </c>
      <c r="D29" s="111"/>
      <c r="E29" s="111"/>
      <c r="F29" s="111"/>
      <c r="G29" s="112"/>
    </row>
    <row r="30" spans="1:7" ht="11.25" customHeight="1">
      <c r="A30" s="50" t="s">
        <v>147</v>
      </c>
      <c r="B30" s="54" t="s">
        <v>132</v>
      </c>
      <c r="C30" s="51" t="s">
        <v>148</v>
      </c>
      <c r="D30" s="33" t="s">
        <v>51</v>
      </c>
      <c r="E30" s="33" t="s">
        <v>51</v>
      </c>
      <c r="F30" s="33" t="s">
        <v>51</v>
      </c>
      <c r="G30" s="52" t="s">
        <v>51</v>
      </c>
    </row>
    <row r="31" spans="1:7" ht="12">
      <c r="A31" s="35" t="s">
        <v>61</v>
      </c>
      <c r="B31" s="37"/>
      <c r="C31" s="57"/>
      <c r="D31" s="111" t="s">
        <v>51</v>
      </c>
      <c r="E31" s="111" t="s">
        <v>51</v>
      </c>
      <c r="F31" s="111" t="s">
        <v>51</v>
      </c>
      <c r="G31" s="112" t="s">
        <v>51</v>
      </c>
    </row>
    <row r="32" spans="1:7" ht="10.5" customHeight="1">
      <c r="A32" s="35" t="s">
        <v>149</v>
      </c>
      <c r="B32" s="58"/>
      <c r="C32" s="53"/>
      <c r="D32" s="111"/>
      <c r="E32" s="111"/>
      <c r="F32" s="111"/>
      <c r="G32" s="112"/>
    </row>
    <row r="33" spans="1:7" ht="12" customHeight="1">
      <c r="A33" s="36" t="s">
        <v>150</v>
      </c>
      <c r="B33" s="54" t="s">
        <v>138</v>
      </c>
      <c r="C33" s="51" t="s">
        <v>151</v>
      </c>
      <c r="D33" s="111"/>
      <c r="E33" s="111"/>
      <c r="F33" s="111"/>
      <c r="G33" s="112"/>
    </row>
    <row r="34" spans="1:7" ht="12" customHeight="1">
      <c r="A34" s="36" t="s">
        <v>152</v>
      </c>
      <c r="B34" s="31" t="s">
        <v>153</v>
      </c>
      <c r="C34" s="60" t="s">
        <v>154</v>
      </c>
      <c r="D34" s="33" t="s">
        <v>51</v>
      </c>
      <c r="E34" s="33" t="s">
        <v>51</v>
      </c>
      <c r="F34" s="33" t="s">
        <v>51</v>
      </c>
      <c r="G34" s="52" t="s">
        <v>51</v>
      </c>
    </row>
    <row r="35" spans="1:7" ht="12" customHeight="1">
      <c r="A35" s="50" t="s">
        <v>155</v>
      </c>
      <c r="B35" s="31" t="s">
        <v>140</v>
      </c>
      <c r="C35" s="51" t="s">
        <v>156</v>
      </c>
      <c r="D35" s="61" t="s">
        <v>51</v>
      </c>
      <c r="E35" s="61" t="s">
        <v>51</v>
      </c>
      <c r="F35" s="61" t="s">
        <v>51</v>
      </c>
      <c r="G35" s="52" t="s">
        <v>51</v>
      </c>
    </row>
    <row r="36" spans="1:7" ht="12">
      <c r="A36" s="35" t="s">
        <v>61</v>
      </c>
      <c r="B36" s="37"/>
      <c r="C36" s="57"/>
      <c r="D36" s="111" t="s">
        <v>51</v>
      </c>
      <c r="E36" s="111" t="s">
        <v>51</v>
      </c>
      <c r="F36" s="111" t="s">
        <v>51</v>
      </c>
      <c r="G36" s="112" t="s">
        <v>51</v>
      </c>
    </row>
    <row r="37" spans="1:7" ht="12" customHeight="1">
      <c r="A37" s="36" t="s">
        <v>157</v>
      </c>
      <c r="B37" s="54" t="s">
        <v>146</v>
      </c>
      <c r="C37" s="51" t="s">
        <v>158</v>
      </c>
      <c r="D37" s="111"/>
      <c r="E37" s="111"/>
      <c r="F37" s="111"/>
      <c r="G37" s="112"/>
    </row>
    <row r="38" spans="1:7" ht="13.5" customHeight="1">
      <c r="A38" s="35" t="s">
        <v>159</v>
      </c>
      <c r="B38" s="58"/>
      <c r="C38" s="53"/>
      <c r="D38" s="111" t="s">
        <v>51</v>
      </c>
      <c r="E38" s="111" t="s">
        <v>51</v>
      </c>
      <c r="F38" s="111" t="s">
        <v>51</v>
      </c>
      <c r="G38" s="112" t="s">
        <v>51</v>
      </c>
    </row>
    <row r="39" spans="1:7" ht="11.25" customHeight="1">
      <c r="A39" s="36" t="s">
        <v>160</v>
      </c>
      <c r="B39" s="54" t="s">
        <v>161</v>
      </c>
      <c r="C39" s="51" t="s">
        <v>162</v>
      </c>
      <c r="D39" s="111"/>
      <c r="E39" s="111"/>
      <c r="F39" s="111"/>
      <c r="G39" s="112"/>
    </row>
    <row r="40" spans="1:7" ht="13.5" customHeight="1">
      <c r="A40" s="62" t="s">
        <v>163</v>
      </c>
      <c r="B40" s="63" t="s">
        <v>148</v>
      </c>
      <c r="C40" s="64" t="s">
        <v>164</v>
      </c>
      <c r="D40" s="65">
        <v>11670</v>
      </c>
      <c r="E40" s="65">
        <v>30580.12</v>
      </c>
      <c r="F40" s="65">
        <v>800</v>
      </c>
      <c r="G40" s="66">
        <f>SUM(D40:F40)</f>
        <v>43050.119999999995</v>
      </c>
    </row>
  </sheetData>
  <sheetProtection selectLockedCells="1" selectUnlockedCells="1"/>
  <mergeCells count="34">
    <mergeCell ref="D38:D39"/>
    <mergeCell ref="E38:E39"/>
    <mergeCell ref="F38:F39"/>
    <mergeCell ref="G38:G39"/>
    <mergeCell ref="D31:D33"/>
    <mergeCell ref="E31:E33"/>
    <mergeCell ref="F31:F33"/>
    <mergeCell ref="G31:G33"/>
    <mergeCell ref="D36:D37"/>
    <mergeCell ref="E36:E37"/>
    <mergeCell ref="F36:F37"/>
    <mergeCell ref="G36:G37"/>
    <mergeCell ref="D25:D27"/>
    <mergeCell ref="E25:E27"/>
    <mergeCell ref="F25:F27"/>
    <mergeCell ref="G25:G27"/>
    <mergeCell ref="D28:D29"/>
    <mergeCell ref="E28:E29"/>
    <mergeCell ref="F28:F29"/>
    <mergeCell ref="G28:G29"/>
    <mergeCell ref="D13:D14"/>
    <mergeCell ref="E13:E14"/>
    <mergeCell ref="F13:F14"/>
    <mergeCell ref="G13:G14"/>
    <mergeCell ref="D21:D22"/>
    <mergeCell ref="E21:E22"/>
    <mergeCell ref="F21:F22"/>
    <mergeCell ref="G21:G22"/>
    <mergeCell ref="A1:G1"/>
    <mergeCell ref="C2:C4"/>
    <mergeCell ref="D8:D9"/>
    <mergeCell ref="E8:E9"/>
    <mergeCell ref="F8:F9"/>
    <mergeCell ref="G8:G9"/>
  </mergeCells>
  <printOptions/>
  <pageMargins left="0.7875" right="0.39375" top="0.5902777777777778" bottom="0.39375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4">
      <selection activeCell="F30" sqref="F30:F31"/>
    </sheetView>
  </sheetViews>
  <sheetFormatPr defaultColWidth="9.00390625" defaultRowHeight="12.75"/>
  <cols>
    <col min="1" max="1" width="59.375" style="39" customWidth="1"/>
    <col min="2" max="2" width="4.625" style="39" customWidth="1"/>
    <col min="3" max="3" width="6.75390625" style="39" customWidth="1"/>
    <col min="4" max="4" width="16.25390625" style="39" customWidth="1"/>
    <col min="5" max="5" width="15.875" style="39" customWidth="1"/>
    <col min="6" max="6" width="16.875" style="7" customWidth="1"/>
    <col min="7" max="7" width="15.25390625" style="7" customWidth="1"/>
    <col min="8" max="8" width="1.00390625" style="40" customWidth="1"/>
    <col min="9" max="16384" width="9.125" style="40" customWidth="1"/>
  </cols>
  <sheetData>
    <row r="1" spans="1:7" ht="15" customHeight="1">
      <c r="A1" s="120" t="s">
        <v>165</v>
      </c>
      <c r="B1" s="120"/>
      <c r="C1" s="120"/>
      <c r="D1" s="120"/>
      <c r="E1" s="120"/>
      <c r="F1" s="120"/>
      <c r="G1" s="120"/>
    </row>
    <row r="2" spans="1:7" ht="12" customHeight="1">
      <c r="A2" s="41"/>
      <c r="B2" s="42" t="s">
        <v>28</v>
      </c>
      <c r="C2" s="97" t="s">
        <v>29</v>
      </c>
      <c r="D2" s="18" t="s">
        <v>30</v>
      </c>
      <c r="E2" s="18" t="s">
        <v>31</v>
      </c>
      <c r="F2" s="19" t="s">
        <v>32</v>
      </c>
      <c r="G2" s="19"/>
    </row>
    <row r="3" spans="1:7" ht="12" customHeight="1">
      <c r="A3" s="43" t="s">
        <v>33</v>
      </c>
      <c r="B3" s="44" t="s">
        <v>34</v>
      </c>
      <c r="C3" s="97"/>
      <c r="D3" s="21" t="s">
        <v>35</v>
      </c>
      <c r="E3" s="21" t="s">
        <v>36</v>
      </c>
      <c r="F3" s="22" t="s">
        <v>37</v>
      </c>
      <c r="G3" s="22" t="s">
        <v>38</v>
      </c>
    </row>
    <row r="4" spans="1:7" ht="12" customHeight="1">
      <c r="A4" s="43"/>
      <c r="B4" s="44" t="s">
        <v>39</v>
      </c>
      <c r="C4" s="97"/>
      <c r="D4" s="23" t="s">
        <v>40</v>
      </c>
      <c r="E4" s="21" t="s">
        <v>41</v>
      </c>
      <c r="F4" s="22" t="s">
        <v>42</v>
      </c>
      <c r="G4" s="22"/>
    </row>
    <row r="5" spans="1:7" ht="12.75" customHeight="1">
      <c r="A5" s="45">
        <v>1</v>
      </c>
      <c r="B5" s="46">
        <v>2</v>
      </c>
      <c r="C5" s="46">
        <v>3</v>
      </c>
      <c r="D5" s="47">
        <v>4</v>
      </c>
      <c r="E5" s="47">
        <v>5</v>
      </c>
      <c r="F5" s="19" t="s">
        <v>43</v>
      </c>
      <c r="G5" s="24" t="s">
        <v>44</v>
      </c>
    </row>
    <row r="6" spans="1:7" s="68" customFormat="1" ht="15" customHeight="1">
      <c r="A6" s="50" t="s">
        <v>166</v>
      </c>
      <c r="B6" s="26" t="s">
        <v>156</v>
      </c>
      <c r="C6" s="49" t="s">
        <v>167</v>
      </c>
      <c r="D6" s="28">
        <f>D9</f>
        <v>79218.5</v>
      </c>
      <c r="E6" s="28">
        <f>SUM(E7:E10)</f>
        <v>236408.18</v>
      </c>
      <c r="F6" s="28">
        <f>SUM(F7:F10)</f>
        <v>37945.14</v>
      </c>
      <c r="G6" s="67">
        <f>SUM(D6:F6)</f>
        <v>353571.82</v>
      </c>
    </row>
    <row r="7" spans="1:7" s="68" customFormat="1" ht="12.75" customHeight="1">
      <c r="A7" s="35" t="s">
        <v>61</v>
      </c>
      <c r="B7" s="37"/>
      <c r="C7" s="118" t="s">
        <v>168</v>
      </c>
      <c r="D7" s="111" t="s">
        <v>51</v>
      </c>
      <c r="E7" s="111">
        <v>165038.6</v>
      </c>
      <c r="F7" s="111" t="s">
        <v>51</v>
      </c>
      <c r="G7" s="112">
        <f>SUM(D7:F8)</f>
        <v>165038.6</v>
      </c>
    </row>
    <row r="8" spans="1:7" s="68" customFormat="1" ht="12" customHeight="1">
      <c r="A8" s="36" t="s">
        <v>169</v>
      </c>
      <c r="B8" s="54" t="s">
        <v>170</v>
      </c>
      <c r="C8" s="118"/>
      <c r="D8" s="111"/>
      <c r="E8" s="111"/>
      <c r="F8" s="111"/>
      <c r="G8" s="112"/>
    </row>
    <row r="9" spans="1:7" s="68" customFormat="1" ht="15" customHeight="1">
      <c r="A9" s="35" t="s">
        <v>171</v>
      </c>
      <c r="B9" s="31" t="s">
        <v>172</v>
      </c>
      <c r="C9" s="51" t="s">
        <v>173</v>
      </c>
      <c r="D9" s="33">
        <v>79218.5</v>
      </c>
      <c r="E9" s="33">
        <v>71369.58</v>
      </c>
      <c r="F9" s="33">
        <v>37945.14</v>
      </c>
      <c r="G9" s="52">
        <f>SUM(D9:F9)</f>
        <v>188533.22000000003</v>
      </c>
    </row>
    <row r="10" spans="1:7" s="68" customFormat="1" ht="15" customHeight="1">
      <c r="A10" s="69" t="s">
        <v>174</v>
      </c>
      <c r="B10" s="31" t="s">
        <v>175</v>
      </c>
      <c r="C10" s="51" t="s">
        <v>176</v>
      </c>
      <c r="D10" s="33" t="s">
        <v>51</v>
      </c>
      <c r="E10" s="33" t="s">
        <v>51</v>
      </c>
      <c r="F10" s="33" t="s">
        <v>51</v>
      </c>
      <c r="G10" s="52" t="s">
        <v>51</v>
      </c>
    </row>
    <row r="11" spans="1:7" s="68" customFormat="1" ht="16.5" customHeight="1">
      <c r="A11" s="62" t="s">
        <v>177</v>
      </c>
      <c r="B11" s="31" t="s">
        <v>164</v>
      </c>
      <c r="C11" s="51"/>
      <c r="D11" s="33" t="s">
        <v>51</v>
      </c>
      <c r="E11" s="33" t="s">
        <v>51</v>
      </c>
      <c r="F11" s="33" t="s">
        <v>51</v>
      </c>
      <c r="G11" s="52" t="s">
        <v>51</v>
      </c>
    </row>
    <row r="12" spans="1:7" s="68" customFormat="1" ht="24.75" customHeight="1">
      <c r="A12" s="48" t="s">
        <v>178</v>
      </c>
      <c r="B12" s="31" t="s">
        <v>179</v>
      </c>
      <c r="C12" s="51"/>
      <c r="D12" s="33" t="s">
        <v>51</v>
      </c>
      <c r="E12" s="33" t="s">
        <v>51</v>
      </c>
      <c r="F12" s="33" t="s">
        <v>51</v>
      </c>
      <c r="G12" s="52" t="s">
        <v>51</v>
      </c>
    </row>
    <row r="13" spans="1:7" s="68" customFormat="1" ht="16.5" customHeight="1">
      <c r="A13" s="50" t="s">
        <v>180</v>
      </c>
      <c r="B13" s="31" t="s">
        <v>181</v>
      </c>
      <c r="C13" s="51"/>
      <c r="D13" s="33" t="s">
        <v>51</v>
      </c>
      <c r="E13" s="61" t="s">
        <v>51</v>
      </c>
      <c r="F13" s="61" t="s">
        <v>51</v>
      </c>
      <c r="G13" s="52" t="s">
        <v>51</v>
      </c>
    </row>
    <row r="14" spans="1:7" s="68" customFormat="1" ht="16.5" customHeight="1">
      <c r="A14" s="50" t="s">
        <v>182</v>
      </c>
      <c r="B14" s="31" t="s">
        <v>183</v>
      </c>
      <c r="C14" s="51"/>
      <c r="D14" s="33" t="s">
        <v>51</v>
      </c>
      <c r="E14" s="33" t="s">
        <v>51</v>
      </c>
      <c r="F14" s="33" t="s">
        <v>51</v>
      </c>
      <c r="G14" s="52" t="s">
        <v>51</v>
      </c>
    </row>
    <row r="15" spans="1:7" s="68" customFormat="1" ht="16.5" customHeight="1">
      <c r="A15" s="50" t="s">
        <v>184</v>
      </c>
      <c r="B15" s="31" t="s">
        <v>185</v>
      </c>
      <c r="C15" s="51"/>
      <c r="D15" s="33" t="s">
        <v>51</v>
      </c>
      <c r="E15" s="33" t="s">
        <v>51</v>
      </c>
      <c r="F15" s="33" t="s">
        <v>51</v>
      </c>
      <c r="G15" s="52" t="s">
        <v>51</v>
      </c>
    </row>
    <row r="16" spans="1:7" s="68" customFormat="1" ht="27.75" customHeight="1">
      <c r="A16" s="48" t="s">
        <v>186</v>
      </c>
      <c r="B16" s="31" t="s">
        <v>187</v>
      </c>
      <c r="C16" s="51"/>
      <c r="D16" s="33" t="s">
        <v>51</v>
      </c>
      <c r="E16" s="33">
        <f>E17+E29</f>
        <v>-25405.979999999996</v>
      </c>
      <c r="F16" s="33" t="str">
        <f>F29</f>
        <v>-</v>
      </c>
      <c r="G16" s="52">
        <f>SUM(D16:F16)</f>
        <v>-25405.979999999996</v>
      </c>
    </row>
    <row r="17" spans="1:7" s="68" customFormat="1" ht="16.5" customHeight="1">
      <c r="A17" s="50" t="s">
        <v>188</v>
      </c>
      <c r="B17" s="31" t="s">
        <v>189</v>
      </c>
      <c r="C17" s="51"/>
      <c r="D17" s="33" t="s">
        <v>51</v>
      </c>
      <c r="E17" s="33">
        <f>E18-E20</f>
        <v>-52417.770000000004</v>
      </c>
      <c r="F17" s="33" t="s">
        <v>51</v>
      </c>
      <c r="G17" s="52">
        <f>SUM(D17:F17)</f>
        <v>-52417.770000000004</v>
      </c>
    </row>
    <row r="18" spans="1:7" s="68" customFormat="1" ht="12.75" customHeight="1">
      <c r="A18" s="35" t="s">
        <v>61</v>
      </c>
      <c r="B18" s="117" t="s">
        <v>190</v>
      </c>
      <c r="C18" s="53"/>
      <c r="D18" s="111" t="s">
        <v>51</v>
      </c>
      <c r="E18" s="111">
        <v>127920.83</v>
      </c>
      <c r="F18" s="111" t="s">
        <v>51</v>
      </c>
      <c r="G18" s="112">
        <f>SUM(D18:F19)</f>
        <v>127920.83</v>
      </c>
    </row>
    <row r="19" spans="1:7" s="68" customFormat="1" ht="11.25" customHeight="1">
      <c r="A19" s="36" t="s">
        <v>191</v>
      </c>
      <c r="B19" s="117"/>
      <c r="C19" s="51" t="s">
        <v>187</v>
      </c>
      <c r="D19" s="111"/>
      <c r="E19" s="111"/>
      <c r="F19" s="111"/>
      <c r="G19" s="112"/>
    </row>
    <row r="20" spans="1:7" s="68" customFormat="1" ht="15" customHeight="1">
      <c r="A20" s="36" t="s">
        <v>192</v>
      </c>
      <c r="B20" s="31" t="s">
        <v>193</v>
      </c>
      <c r="C20" s="51" t="s">
        <v>194</v>
      </c>
      <c r="D20" s="33" t="s">
        <v>51</v>
      </c>
      <c r="E20" s="33">
        <v>180338.6</v>
      </c>
      <c r="F20" s="33" t="s">
        <v>51</v>
      </c>
      <c r="G20" s="52">
        <f>SUM(D20:F20)</f>
        <v>180338.6</v>
      </c>
    </row>
    <row r="21" spans="1:7" s="68" customFormat="1" ht="16.5" customHeight="1">
      <c r="A21" s="50" t="s">
        <v>195</v>
      </c>
      <c r="B21" s="31" t="s">
        <v>196</v>
      </c>
      <c r="C21" s="51"/>
      <c r="D21" s="33" t="s">
        <v>51</v>
      </c>
      <c r="E21" s="33" t="s">
        <v>51</v>
      </c>
      <c r="F21" s="33" t="s">
        <v>51</v>
      </c>
      <c r="G21" s="52" t="s">
        <v>51</v>
      </c>
    </row>
    <row r="22" spans="1:7" s="68" customFormat="1" ht="12.75" customHeight="1">
      <c r="A22" s="35" t="s">
        <v>61</v>
      </c>
      <c r="B22" s="117" t="s">
        <v>197</v>
      </c>
      <c r="C22" s="118" t="s">
        <v>189</v>
      </c>
      <c r="D22" s="111" t="s">
        <v>51</v>
      </c>
      <c r="E22" s="111" t="s">
        <v>51</v>
      </c>
      <c r="F22" s="111" t="s">
        <v>51</v>
      </c>
      <c r="G22" s="112" t="s">
        <v>51</v>
      </c>
    </row>
    <row r="23" spans="1:7" s="68" customFormat="1" ht="11.25" customHeight="1">
      <c r="A23" s="36" t="s">
        <v>198</v>
      </c>
      <c r="B23" s="117"/>
      <c r="C23" s="118"/>
      <c r="D23" s="111"/>
      <c r="E23" s="111"/>
      <c r="F23" s="111"/>
      <c r="G23" s="112"/>
    </row>
    <row r="24" spans="1:7" s="68" customFormat="1" ht="15" customHeight="1">
      <c r="A24" s="36" t="s">
        <v>199</v>
      </c>
      <c r="B24" s="31" t="s">
        <v>200</v>
      </c>
      <c r="C24" s="51" t="s">
        <v>201</v>
      </c>
      <c r="D24" s="33" t="s">
        <v>51</v>
      </c>
      <c r="E24" s="33" t="s">
        <v>51</v>
      </c>
      <c r="F24" s="33" t="s">
        <v>51</v>
      </c>
      <c r="G24" s="52" t="s">
        <v>51</v>
      </c>
    </row>
    <row r="25" spans="1:7" s="68" customFormat="1" ht="16.5" customHeight="1">
      <c r="A25" s="50" t="s">
        <v>202</v>
      </c>
      <c r="B25" s="31" t="s">
        <v>203</v>
      </c>
      <c r="C25" s="51"/>
      <c r="D25" s="33" t="s">
        <v>51</v>
      </c>
      <c r="E25" s="33" t="s">
        <v>51</v>
      </c>
      <c r="F25" s="33" t="s">
        <v>51</v>
      </c>
      <c r="G25" s="52" t="s">
        <v>51</v>
      </c>
    </row>
    <row r="26" spans="1:7" s="68" customFormat="1" ht="12.75" customHeight="1">
      <c r="A26" s="35" t="s">
        <v>61</v>
      </c>
      <c r="B26" s="117" t="s">
        <v>204</v>
      </c>
      <c r="C26" s="118" t="s">
        <v>196</v>
      </c>
      <c r="D26" s="111" t="s">
        <v>51</v>
      </c>
      <c r="E26" s="111" t="s">
        <v>51</v>
      </c>
      <c r="F26" s="111" t="s">
        <v>51</v>
      </c>
      <c r="G26" s="112" t="s">
        <v>51</v>
      </c>
    </row>
    <row r="27" spans="1:7" s="68" customFormat="1" ht="12" customHeight="1">
      <c r="A27" s="36" t="s">
        <v>205</v>
      </c>
      <c r="B27" s="117"/>
      <c r="C27" s="118"/>
      <c r="D27" s="111"/>
      <c r="E27" s="111"/>
      <c r="F27" s="111"/>
      <c r="G27" s="112"/>
    </row>
    <row r="28" spans="1:7" s="68" customFormat="1" ht="15" customHeight="1">
      <c r="A28" s="36" t="s">
        <v>206</v>
      </c>
      <c r="B28" s="31" t="s">
        <v>207</v>
      </c>
      <c r="C28" s="60" t="s">
        <v>208</v>
      </c>
      <c r="D28" s="33" t="s">
        <v>51</v>
      </c>
      <c r="E28" s="33" t="s">
        <v>51</v>
      </c>
      <c r="F28" s="33" t="s">
        <v>51</v>
      </c>
      <c r="G28" s="52" t="s">
        <v>51</v>
      </c>
    </row>
    <row r="29" spans="1:7" s="68" customFormat="1" ht="16.5" customHeight="1">
      <c r="A29" s="50" t="s">
        <v>209</v>
      </c>
      <c r="B29" s="54" t="s">
        <v>210</v>
      </c>
      <c r="C29" s="51"/>
      <c r="D29" s="61" t="s">
        <v>51</v>
      </c>
      <c r="E29" s="61">
        <f>E30-E32</f>
        <v>27011.790000000008</v>
      </c>
      <c r="F29" s="61" t="s">
        <v>51</v>
      </c>
      <c r="G29" s="52">
        <f>SUM(D29:F29)</f>
        <v>27011.790000000008</v>
      </c>
    </row>
    <row r="30" spans="1:7" s="68" customFormat="1" ht="11.25" customHeight="1">
      <c r="A30" s="35" t="s">
        <v>61</v>
      </c>
      <c r="B30" s="37"/>
      <c r="C30" s="57"/>
      <c r="D30" s="111">
        <v>79218.5</v>
      </c>
      <c r="E30" s="111">
        <v>193022.91</v>
      </c>
      <c r="F30" s="111">
        <v>37945.14</v>
      </c>
      <c r="G30" s="112">
        <f>SUM(D30:F31)</f>
        <v>310186.55000000005</v>
      </c>
    </row>
    <row r="31" spans="1:7" s="68" customFormat="1" ht="12" customHeight="1">
      <c r="A31" s="36" t="s">
        <v>211</v>
      </c>
      <c r="B31" s="54" t="s">
        <v>212</v>
      </c>
      <c r="C31" s="51" t="s">
        <v>213</v>
      </c>
      <c r="D31" s="111"/>
      <c r="E31" s="111"/>
      <c r="F31" s="111"/>
      <c r="G31" s="112"/>
    </row>
    <row r="32" spans="1:7" s="68" customFormat="1" ht="15" customHeight="1">
      <c r="A32" s="69" t="s">
        <v>214</v>
      </c>
      <c r="B32" s="31" t="s">
        <v>215</v>
      </c>
      <c r="C32" s="60" t="s">
        <v>216</v>
      </c>
      <c r="D32" s="33">
        <v>79218.5</v>
      </c>
      <c r="E32" s="33">
        <v>166011.12</v>
      </c>
      <c r="F32" s="33">
        <v>37945.14</v>
      </c>
      <c r="G32" s="52">
        <f>SUM(D32:F32)</f>
        <v>283174.76</v>
      </c>
    </row>
    <row r="33" spans="1:7" s="68" customFormat="1" ht="26.25" customHeight="1">
      <c r="A33" s="50" t="s">
        <v>217</v>
      </c>
      <c r="B33" s="54" t="s">
        <v>218</v>
      </c>
      <c r="C33" s="51"/>
      <c r="D33" s="61" t="s">
        <v>51</v>
      </c>
      <c r="E33" s="61" t="s">
        <v>51</v>
      </c>
      <c r="F33" s="61" t="s">
        <v>51</v>
      </c>
      <c r="G33" s="52" t="s">
        <v>51</v>
      </c>
    </row>
    <row r="34" spans="1:7" s="68" customFormat="1" ht="11.25" customHeight="1">
      <c r="A34" s="35" t="s">
        <v>61</v>
      </c>
      <c r="B34" s="37"/>
      <c r="C34" s="57"/>
      <c r="D34" s="111" t="s">
        <v>51</v>
      </c>
      <c r="E34" s="111" t="s">
        <v>51</v>
      </c>
      <c r="F34" s="111" t="s">
        <v>51</v>
      </c>
      <c r="G34" s="112" t="s">
        <v>51</v>
      </c>
    </row>
    <row r="35" spans="1:7" s="68" customFormat="1" ht="9.75" customHeight="1">
      <c r="A35" s="36" t="s">
        <v>219</v>
      </c>
      <c r="B35" s="54" t="s">
        <v>220</v>
      </c>
      <c r="C35" s="51" t="s">
        <v>221</v>
      </c>
      <c r="D35" s="111"/>
      <c r="E35" s="111"/>
      <c r="F35" s="111"/>
      <c r="G35" s="112"/>
    </row>
    <row r="36" spans="1:7" s="68" customFormat="1" ht="15" customHeight="1">
      <c r="A36" s="69" t="s">
        <v>222</v>
      </c>
      <c r="B36" s="31" t="s">
        <v>223</v>
      </c>
      <c r="C36" s="60" t="s">
        <v>221</v>
      </c>
      <c r="D36" s="33" t="s">
        <v>51</v>
      </c>
      <c r="E36" s="33" t="s">
        <v>51</v>
      </c>
      <c r="F36" s="33" t="s">
        <v>51</v>
      </c>
      <c r="G36" s="52" t="s">
        <v>51</v>
      </c>
    </row>
  </sheetData>
  <sheetProtection selectLockedCells="1" selectUnlockedCells="1"/>
  <mergeCells count="32">
    <mergeCell ref="D30:D31"/>
    <mergeCell ref="E30:E31"/>
    <mergeCell ref="F30:F31"/>
    <mergeCell ref="G30:G31"/>
    <mergeCell ref="D34:D35"/>
    <mergeCell ref="E34:E35"/>
    <mergeCell ref="F34:F35"/>
    <mergeCell ref="G34:G35"/>
    <mergeCell ref="G22:G23"/>
    <mergeCell ref="B26:B27"/>
    <mergeCell ref="C26:C27"/>
    <mergeCell ref="D26:D27"/>
    <mergeCell ref="E26:E27"/>
    <mergeCell ref="F26:F27"/>
    <mergeCell ref="G26:G27"/>
    <mergeCell ref="B18:B19"/>
    <mergeCell ref="D18:D19"/>
    <mergeCell ref="E18:E19"/>
    <mergeCell ref="F18:F19"/>
    <mergeCell ref="G18:G19"/>
    <mergeCell ref="B22:B23"/>
    <mergeCell ref="C22:C23"/>
    <mergeCell ref="D22:D23"/>
    <mergeCell ref="E22:E23"/>
    <mergeCell ref="F22:F23"/>
    <mergeCell ref="A1:G1"/>
    <mergeCell ref="C2:C4"/>
    <mergeCell ref="C7:C8"/>
    <mergeCell ref="D7:D8"/>
    <mergeCell ref="E7:E8"/>
    <mergeCell ref="F7:F8"/>
    <mergeCell ref="G7:G8"/>
  </mergeCells>
  <printOptions/>
  <pageMargins left="0.7875" right="0.39375" top="0.5902777777777778" bottom="0.39375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4">
      <selection activeCell="E7" sqref="E7"/>
    </sheetView>
  </sheetViews>
  <sheetFormatPr defaultColWidth="9.00390625" defaultRowHeight="12.75"/>
  <cols>
    <col min="1" max="1" width="61.75390625" style="39" customWidth="1"/>
    <col min="2" max="2" width="4.625" style="39" customWidth="1"/>
    <col min="3" max="3" width="6.75390625" style="39" customWidth="1"/>
    <col min="4" max="5" width="15.625" style="39" customWidth="1"/>
    <col min="6" max="7" width="15.625" style="7" customWidth="1"/>
    <col min="8" max="8" width="1.00390625" style="40" customWidth="1"/>
    <col min="9" max="16384" width="9.125" style="40" customWidth="1"/>
  </cols>
  <sheetData>
    <row r="1" spans="1:7" ht="15" customHeight="1">
      <c r="A1" s="120" t="s">
        <v>224</v>
      </c>
      <c r="B1" s="120"/>
      <c r="C1" s="120"/>
      <c r="D1" s="120"/>
      <c r="E1" s="120"/>
      <c r="F1" s="120"/>
      <c r="G1" s="120"/>
    </row>
    <row r="2" spans="1:7" ht="12" customHeight="1">
      <c r="A2" s="70"/>
      <c r="B2" s="42" t="s">
        <v>28</v>
      </c>
      <c r="C2" s="97" t="s">
        <v>29</v>
      </c>
      <c r="D2" s="18" t="s">
        <v>30</v>
      </c>
      <c r="E2" s="18" t="s">
        <v>31</v>
      </c>
      <c r="F2" s="19" t="s">
        <v>32</v>
      </c>
      <c r="G2" s="19"/>
    </row>
    <row r="3" spans="1:7" ht="12" customHeight="1">
      <c r="A3" s="43" t="s">
        <v>33</v>
      </c>
      <c r="B3" s="44" t="s">
        <v>34</v>
      </c>
      <c r="C3" s="97"/>
      <c r="D3" s="21" t="s">
        <v>35</v>
      </c>
      <c r="E3" s="21" t="s">
        <v>36</v>
      </c>
      <c r="F3" s="22" t="s">
        <v>37</v>
      </c>
      <c r="G3" s="22" t="s">
        <v>38</v>
      </c>
    </row>
    <row r="4" spans="1:7" ht="12" customHeight="1">
      <c r="A4" s="71"/>
      <c r="B4" s="44" t="s">
        <v>39</v>
      </c>
      <c r="C4" s="97"/>
      <c r="D4" s="23" t="s">
        <v>40</v>
      </c>
      <c r="E4" s="21" t="s">
        <v>41</v>
      </c>
      <c r="F4" s="22" t="s">
        <v>42</v>
      </c>
      <c r="G4" s="22"/>
    </row>
    <row r="5" spans="1:7" ht="12.75" customHeight="1">
      <c r="A5" s="45">
        <v>1</v>
      </c>
      <c r="B5" s="46">
        <v>2</v>
      </c>
      <c r="C5" s="46">
        <v>3</v>
      </c>
      <c r="D5" s="47">
        <v>4</v>
      </c>
      <c r="E5" s="47">
        <v>5</v>
      </c>
      <c r="F5" s="19" t="s">
        <v>43</v>
      </c>
      <c r="G5" s="24" t="s">
        <v>44</v>
      </c>
    </row>
    <row r="6" spans="1:7" ht="24" customHeight="1">
      <c r="A6" s="72" t="s">
        <v>225</v>
      </c>
      <c r="B6" s="26" t="s">
        <v>226</v>
      </c>
      <c r="C6" s="73"/>
      <c r="D6" s="74" t="s">
        <v>51</v>
      </c>
      <c r="E6" s="28">
        <f>E7</f>
        <v>25405.97999999998</v>
      </c>
      <c r="F6" s="28" t="s">
        <v>51</v>
      </c>
      <c r="G6" s="75">
        <f>E6</f>
        <v>25405.97999999998</v>
      </c>
    </row>
    <row r="7" spans="1:7" ht="27.75" customHeight="1">
      <c r="A7" s="76" t="s">
        <v>227</v>
      </c>
      <c r="B7" s="31" t="s">
        <v>228</v>
      </c>
      <c r="C7" s="77"/>
      <c r="D7" s="38" t="s">
        <v>51</v>
      </c>
      <c r="E7" s="38">
        <f>E28</f>
        <v>25405.97999999998</v>
      </c>
      <c r="F7" s="38" t="s">
        <v>51</v>
      </c>
      <c r="G7" s="34">
        <f>E7</f>
        <v>25405.97999999998</v>
      </c>
    </row>
    <row r="8" spans="1:7" ht="16.5" customHeight="1">
      <c r="A8" s="50" t="s">
        <v>229</v>
      </c>
      <c r="B8" s="31" t="s">
        <v>194</v>
      </c>
      <c r="C8" s="77"/>
      <c r="D8" s="33" t="s">
        <v>51</v>
      </c>
      <c r="E8" s="33" t="s">
        <v>51</v>
      </c>
      <c r="F8" s="33" t="s">
        <v>51</v>
      </c>
      <c r="G8" s="34" t="s">
        <v>51</v>
      </c>
    </row>
    <row r="9" spans="1:7" ht="10.5" customHeight="1">
      <c r="A9" s="35" t="s">
        <v>61</v>
      </c>
      <c r="B9" s="37"/>
      <c r="C9" s="17"/>
      <c r="D9" s="111">
        <v>90888.5</v>
      </c>
      <c r="E9" s="111">
        <v>3450851.42</v>
      </c>
      <c r="F9" s="111">
        <v>97620.83</v>
      </c>
      <c r="G9" s="112">
        <f>SUM(D9:F10)</f>
        <v>3639360.75</v>
      </c>
    </row>
    <row r="10" spans="1:7" ht="12" customHeight="1">
      <c r="A10" s="35" t="s">
        <v>230</v>
      </c>
      <c r="B10" s="54" t="s">
        <v>231</v>
      </c>
      <c r="C10" s="51" t="s">
        <v>232</v>
      </c>
      <c r="D10" s="111"/>
      <c r="E10" s="111"/>
      <c r="F10" s="111"/>
      <c r="G10" s="112"/>
    </row>
    <row r="11" spans="1:7" ht="16.5" customHeight="1">
      <c r="A11" s="69" t="s">
        <v>233</v>
      </c>
      <c r="B11" s="31" t="s">
        <v>234</v>
      </c>
      <c r="C11" s="60" t="s">
        <v>235</v>
      </c>
      <c r="D11" s="33">
        <v>90888.5</v>
      </c>
      <c r="E11" s="38">
        <v>3450851.42</v>
      </c>
      <c r="F11" s="38">
        <v>97620.83</v>
      </c>
      <c r="G11" s="34">
        <f>SUM(D11:F11)</f>
        <v>3639360.75</v>
      </c>
    </row>
    <row r="12" spans="1:7" ht="16.5" customHeight="1">
      <c r="A12" s="78" t="s">
        <v>236</v>
      </c>
      <c r="B12" s="31" t="s">
        <v>201</v>
      </c>
      <c r="C12" s="51"/>
      <c r="D12" s="33" t="s">
        <v>51</v>
      </c>
      <c r="E12" s="33" t="s">
        <v>51</v>
      </c>
      <c r="F12" s="33" t="s">
        <v>51</v>
      </c>
      <c r="G12" s="34" t="s">
        <v>51</v>
      </c>
    </row>
    <row r="13" spans="1:7" ht="12">
      <c r="A13" s="35" t="s">
        <v>61</v>
      </c>
      <c r="B13" s="37"/>
      <c r="C13" s="53"/>
      <c r="D13" s="111" t="s">
        <v>51</v>
      </c>
      <c r="E13" s="111" t="s">
        <v>51</v>
      </c>
      <c r="F13" s="111" t="s">
        <v>51</v>
      </c>
      <c r="G13" s="112" t="s">
        <v>51</v>
      </c>
    </row>
    <row r="14" spans="1:7" ht="21.75" customHeight="1">
      <c r="A14" s="79" t="s">
        <v>237</v>
      </c>
      <c r="B14" s="54" t="s">
        <v>238</v>
      </c>
      <c r="C14" s="51" t="s">
        <v>239</v>
      </c>
      <c r="D14" s="111"/>
      <c r="E14" s="111"/>
      <c r="F14" s="111"/>
      <c r="G14" s="112"/>
    </row>
    <row r="15" spans="1:7" ht="16.5" customHeight="1">
      <c r="A15" s="79" t="s">
        <v>240</v>
      </c>
      <c r="B15" s="54" t="s">
        <v>241</v>
      </c>
      <c r="C15" s="80" t="s">
        <v>242</v>
      </c>
      <c r="D15" s="81" t="s">
        <v>51</v>
      </c>
      <c r="E15" s="81" t="s">
        <v>51</v>
      </c>
      <c r="F15" s="61" t="s">
        <v>51</v>
      </c>
      <c r="G15" s="34" t="s">
        <v>51</v>
      </c>
    </row>
    <row r="16" spans="1:7" ht="16.5" customHeight="1">
      <c r="A16" s="78" t="s">
        <v>243</v>
      </c>
      <c r="B16" s="31" t="s">
        <v>216</v>
      </c>
      <c r="C16" s="80"/>
      <c r="D16" s="82" t="s">
        <v>51</v>
      </c>
      <c r="E16" s="82" t="s">
        <v>51</v>
      </c>
      <c r="F16" s="82" t="s">
        <v>51</v>
      </c>
      <c r="G16" s="34" t="s">
        <v>51</v>
      </c>
    </row>
    <row r="17" spans="1:7" ht="12.75" customHeight="1">
      <c r="A17" s="35" t="s">
        <v>61</v>
      </c>
      <c r="B17" s="37"/>
      <c r="C17" s="20"/>
      <c r="D17" s="111" t="s">
        <v>51</v>
      </c>
      <c r="E17" s="111" t="s">
        <v>51</v>
      </c>
      <c r="F17" s="111" t="s">
        <v>51</v>
      </c>
      <c r="G17" s="112" t="s">
        <v>51</v>
      </c>
    </row>
    <row r="18" spans="1:7" ht="12.75" customHeight="1">
      <c r="A18" s="36" t="s">
        <v>244</v>
      </c>
      <c r="B18" s="54" t="s">
        <v>245</v>
      </c>
      <c r="C18" s="80" t="s">
        <v>246</v>
      </c>
      <c r="D18" s="111"/>
      <c r="E18" s="111"/>
      <c r="F18" s="111"/>
      <c r="G18" s="112"/>
    </row>
    <row r="19" spans="1:7" ht="16.5" customHeight="1">
      <c r="A19" s="35" t="s">
        <v>247</v>
      </c>
      <c r="B19" s="31" t="s">
        <v>248</v>
      </c>
      <c r="C19" s="80" t="s">
        <v>249</v>
      </c>
      <c r="D19" s="82" t="s">
        <v>51</v>
      </c>
      <c r="E19" s="82" t="s">
        <v>51</v>
      </c>
      <c r="F19" s="33" t="s">
        <v>51</v>
      </c>
      <c r="G19" s="34" t="s">
        <v>51</v>
      </c>
    </row>
    <row r="20" spans="1:7" ht="16.5" customHeight="1">
      <c r="A20" s="78" t="s">
        <v>250</v>
      </c>
      <c r="B20" s="31" t="s">
        <v>251</v>
      </c>
      <c r="C20" s="80"/>
      <c r="D20" s="82" t="s">
        <v>51</v>
      </c>
      <c r="E20" s="82" t="s">
        <v>51</v>
      </c>
      <c r="F20" s="82" t="s">
        <v>51</v>
      </c>
      <c r="G20" s="34" t="s">
        <v>51</v>
      </c>
    </row>
    <row r="21" spans="1:7" ht="12">
      <c r="A21" s="35" t="s">
        <v>61</v>
      </c>
      <c r="B21" s="37"/>
      <c r="C21" s="20"/>
      <c r="D21" s="111" t="s">
        <v>51</v>
      </c>
      <c r="E21" s="111" t="s">
        <v>51</v>
      </c>
      <c r="F21" s="111" t="s">
        <v>51</v>
      </c>
      <c r="G21" s="112" t="s">
        <v>51</v>
      </c>
    </row>
    <row r="22" spans="1:7" ht="12">
      <c r="A22" s="36" t="s">
        <v>252</v>
      </c>
      <c r="B22" s="54" t="s">
        <v>253</v>
      </c>
      <c r="C22" s="80" t="s">
        <v>254</v>
      </c>
      <c r="D22" s="111"/>
      <c r="E22" s="111"/>
      <c r="F22" s="111"/>
      <c r="G22" s="112"/>
    </row>
    <row r="23" spans="1:7" ht="16.5" customHeight="1">
      <c r="A23" s="35" t="s">
        <v>255</v>
      </c>
      <c r="B23" s="31" t="s">
        <v>256</v>
      </c>
      <c r="C23" s="80" t="s">
        <v>257</v>
      </c>
      <c r="D23" s="82" t="s">
        <v>51</v>
      </c>
      <c r="E23" s="82" t="s">
        <v>51</v>
      </c>
      <c r="F23" s="33" t="s">
        <v>51</v>
      </c>
      <c r="G23" s="34" t="s">
        <v>51</v>
      </c>
    </row>
    <row r="24" spans="1:7" ht="16.5" customHeight="1">
      <c r="A24" s="78" t="s">
        <v>258</v>
      </c>
      <c r="B24" s="37" t="s">
        <v>259</v>
      </c>
      <c r="C24" s="20"/>
      <c r="D24" s="83" t="s">
        <v>51</v>
      </c>
      <c r="E24" s="83" t="s">
        <v>51</v>
      </c>
      <c r="F24" s="83" t="s">
        <v>51</v>
      </c>
      <c r="G24" s="34" t="s">
        <v>51</v>
      </c>
    </row>
    <row r="25" spans="1:7" ht="15.75" customHeight="1">
      <c r="A25" s="35" t="s">
        <v>61</v>
      </c>
      <c r="B25" s="37"/>
      <c r="C25" s="17"/>
      <c r="D25" s="111" t="s">
        <v>51</v>
      </c>
      <c r="E25" s="111" t="s">
        <v>51</v>
      </c>
      <c r="F25" s="111" t="s">
        <v>51</v>
      </c>
      <c r="G25" s="112" t="s">
        <v>51</v>
      </c>
    </row>
    <row r="26" spans="1:7" ht="12.75" customHeight="1">
      <c r="A26" s="36" t="s">
        <v>260</v>
      </c>
      <c r="B26" s="58" t="s">
        <v>261</v>
      </c>
      <c r="C26" s="80" t="s">
        <v>262</v>
      </c>
      <c r="D26" s="111"/>
      <c r="E26" s="111"/>
      <c r="F26" s="111"/>
      <c r="G26" s="112"/>
    </row>
    <row r="27" spans="1:7" ht="16.5" customHeight="1">
      <c r="A27" s="36" t="s">
        <v>263</v>
      </c>
      <c r="B27" s="37" t="s">
        <v>264</v>
      </c>
      <c r="C27" s="80" t="s">
        <v>265</v>
      </c>
      <c r="D27" s="83" t="s">
        <v>51</v>
      </c>
      <c r="E27" s="83" t="s">
        <v>51</v>
      </c>
      <c r="F27" s="38" t="s">
        <v>51</v>
      </c>
      <c r="G27" s="34" t="s">
        <v>51</v>
      </c>
    </row>
    <row r="28" spans="1:7" ht="16.5" customHeight="1">
      <c r="A28" s="78" t="s">
        <v>266</v>
      </c>
      <c r="B28" s="37" t="s">
        <v>267</v>
      </c>
      <c r="C28" s="20"/>
      <c r="D28" s="83" t="s">
        <v>51</v>
      </c>
      <c r="E28" s="83">
        <f>E29-E31</f>
        <v>25405.97999999998</v>
      </c>
      <c r="F28" s="83" t="s">
        <v>51</v>
      </c>
      <c r="G28" s="34">
        <f>G29-G31</f>
        <v>25405.97999999998</v>
      </c>
    </row>
    <row r="29" spans="1:7" ht="10.5" customHeight="1">
      <c r="A29" s="35" t="s">
        <v>61</v>
      </c>
      <c r="B29" s="37"/>
      <c r="C29" s="17"/>
      <c r="D29" s="111">
        <v>90888.5</v>
      </c>
      <c r="E29" s="111">
        <v>3624090.35</v>
      </c>
      <c r="F29" s="111">
        <v>100880.83</v>
      </c>
      <c r="G29" s="112">
        <f>SUM(D29:F30)</f>
        <v>3815859.68</v>
      </c>
    </row>
    <row r="30" spans="1:7" ht="12" customHeight="1">
      <c r="A30" s="36" t="s">
        <v>268</v>
      </c>
      <c r="B30" s="54" t="s">
        <v>269</v>
      </c>
      <c r="C30" s="80" t="s">
        <v>270</v>
      </c>
      <c r="D30" s="111"/>
      <c r="E30" s="111"/>
      <c r="F30" s="111"/>
      <c r="G30" s="112"/>
    </row>
    <row r="31" spans="1:7" ht="16.5" customHeight="1">
      <c r="A31" s="36" t="s">
        <v>271</v>
      </c>
      <c r="B31" s="31" t="s">
        <v>272</v>
      </c>
      <c r="C31" s="32" t="s">
        <v>273</v>
      </c>
      <c r="D31" s="82">
        <v>90888.5</v>
      </c>
      <c r="E31" s="82">
        <v>3598684.37</v>
      </c>
      <c r="F31" s="33">
        <v>100880.83</v>
      </c>
      <c r="G31" s="34">
        <f>SUM(D31:F31)</f>
        <v>3790453.7</v>
      </c>
    </row>
  </sheetData>
  <sheetProtection selectLockedCells="1" selectUnlockedCells="1"/>
  <mergeCells count="26">
    <mergeCell ref="D29:D30"/>
    <mergeCell ref="E29:E30"/>
    <mergeCell ref="F29:F30"/>
    <mergeCell ref="G29:G30"/>
    <mergeCell ref="D21:D22"/>
    <mergeCell ref="E21:E22"/>
    <mergeCell ref="F21:F22"/>
    <mergeCell ref="G21:G22"/>
    <mergeCell ref="D25:D26"/>
    <mergeCell ref="E25:E26"/>
    <mergeCell ref="F25:F26"/>
    <mergeCell ref="G25:G26"/>
    <mergeCell ref="D13:D14"/>
    <mergeCell ref="E13:E14"/>
    <mergeCell ref="F13:F14"/>
    <mergeCell ref="G13:G14"/>
    <mergeCell ref="D17:D18"/>
    <mergeCell ref="E17:E18"/>
    <mergeCell ref="F17:F18"/>
    <mergeCell ref="G17:G18"/>
    <mergeCell ref="A1:G1"/>
    <mergeCell ref="C2:C4"/>
    <mergeCell ref="D9:D10"/>
    <mergeCell ref="E9:E10"/>
    <mergeCell ref="F9:F10"/>
    <mergeCell ref="G9:G10"/>
  </mergeCells>
  <printOptions/>
  <pageMargins left="0.7875" right="0.39375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showGridLines="0" zoomScalePageLayoutView="0" workbookViewId="0" topLeftCell="A1">
      <selection activeCell="K28" sqref="K28"/>
    </sheetView>
  </sheetViews>
  <sheetFormatPr defaultColWidth="2.75390625" defaultRowHeight="12.75"/>
  <cols>
    <col min="1" max="1" width="1.625" style="7" customWidth="1"/>
    <col min="2" max="2" width="4.625" style="7" customWidth="1"/>
    <col min="3" max="3" width="1.625" style="7" customWidth="1"/>
    <col min="4" max="4" width="2.375" style="7" customWidth="1"/>
    <col min="5" max="50" width="2.75390625" style="7" customWidth="1"/>
    <col min="51" max="51" width="0.74609375" style="7" customWidth="1"/>
    <col min="52" max="53" width="2.75390625" style="7" customWidth="1"/>
    <col min="54" max="54" width="3.125" style="7" customWidth="1"/>
    <col min="55" max="55" width="0" style="7" hidden="1" customWidth="1"/>
    <col min="56" max="16384" width="2.75390625" style="7" customWidth="1"/>
  </cols>
  <sheetData>
    <row r="1" spans="1:50" ht="12.75" customHeight="1">
      <c r="A1" s="121" t="s">
        <v>274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</row>
    <row r="2" spans="1:50" ht="36.7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 t="s">
        <v>275</v>
      </c>
      <c r="W2" s="123"/>
      <c r="X2" s="123" t="s">
        <v>276</v>
      </c>
      <c r="Y2" s="123"/>
      <c r="Z2" s="123"/>
      <c r="AA2" s="123" t="s">
        <v>277</v>
      </c>
      <c r="AB2" s="123"/>
      <c r="AC2" s="123"/>
      <c r="AD2" s="123"/>
      <c r="AE2" s="123"/>
      <c r="AF2" s="123"/>
      <c r="AG2" s="123" t="s">
        <v>278</v>
      </c>
      <c r="AH2" s="123"/>
      <c r="AI2" s="123"/>
      <c r="AJ2" s="123"/>
      <c r="AK2" s="123"/>
      <c r="AL2" s="123"/>
      <c r="AM2" s="124" t="s">
        <v>279</v>
      </c>
      <c r="AN2" s="124"/>
      <c r="AO2" s="124"/>
      <c r="AP2" s="124"/>
      <c r="AQ2" s="124"/>
      <c r="AR2" s="124"/>
      <c r="AS2" s="125" t="s">
        <v>38</v>
      </c>
      <c r="AT2" s="125"/>
      <c r="AU2" s="125"/>
      <c r="AV2" s="125"/>
      <c r="AW2" s="125"/>
      <c r="AX2" s="125"/>
    </row>
    <row r="3" spans="1:50" ht="12.75" customHeight="1">
      <c r="A3" s="126" t="s">
        <v>280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 t="s">
        <v>281</v>
      </c>
      <c r="W3" s="127"/>
      <c r="X3" s="127" t="s">
        <v>282</v>
      </c>
      <c r="Y3" s="127"/>
      <c r="Z3" s="127"/>
      <c r="AA3" s="127" t="s">
        <v>283</v>
      </c>
      <c r="AB3" s="127"/>
      <c r="AC3" s="127"/>
      <c r="AD3" s="127"/>
      <c r="AE3" s="127"/>
      <c r="AF3" s="127"/>
      <c r="AG3" s="127" t="s">
        <v>284</v>
      </c>
      <c r="AH3" s="127"/>
      <c r="AI3" s="127"/>
      <c r="AJ3" s="127"/>
      <c r="AK3" s="127"/>
      <c r="AL3" s="127"/>
      <c r="AM3" s="128" t="s">
        <v>43</v>
      </c>
      <c r="AN3" s="128"/>
      <c r="AO3" s="128"/>
      <c r="AP3" s="128"/>
      <c r="AQ3" s="128"/>
      <c r="AR3" s="128"/>
      <c r="AS3" s="136" t="s">
        <v>44</v>
      </c>
      <c r="AT3" s="136"/>
      <c r="AU3" s="136"/>
      <c r="AV3" s="136"/>
      <c r="AW3" s="136"/>
      <c r="AX3" s="136"/>
    </row>
    <row r="4" spans="1:50" ht="18" customHeight="1">
      <c r="A4" s="129" t="s">
        <v>285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 t="s">
        <v>232</v>
      </c>
      <c r="W4" s="130"/>
      <c r="X4" s="131"/>
      <c r="Y4" s="131"/>
      <c r="Z4" s="131"/>
      <c r="AA4" s="132" t="s">
        <v>51</v>
      </c>
      <c r="AB4" s="132"/>
      <c r="AC4" s="132"/>
      <c r="AD4" s="132"/>
      <c r="AE4" s="132"/>
      <c r="AF4" s="132"/>
      <c r="AG4" s="132" t="s">
        <v>51</v>
      </c>
      <c r="AH4" s="132"/>
      <c r="AI4" s="132"/>
      <c r="AJ4" s="132"/>
      <c r="AK4" s="132"/>
      <c r="AL4" s="132"/>
      <c r="AM4" s="132" t="s">
        <v>51</v>
      </c>
      <c r="AN4" s="132"/>
      <c r="AO4" s="132"/>
      <c r="AP4" s="132"/>
      <c r="AQ4" s="132"/>
      <c r="AR4" s="132"/>
      <c r="AS4" s="137" t="s">
        <v>51</v>
      </c>
      <c r="AT4" s="137"/>
      <c r="AU4" s="137"/>
      <c r="AV4" s="137"/>
      <c r="AW4" s="137"/>
      <c r="AX4" s="137"/>
    </row>
    <row r="5" spans="1:50" ht="27.75" customHeight="1">
      <c r="A5" s="110" t="s">
        <v>286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33" t="s">
        <v>239</v>
      </c>
      <c r="W5" s="133"/>
      <c r="X5" s="134"/>
      <c r="Y5" s="134"/>
      <c r="Z5" s="134"/>
      <c r="AA5" s="135" t="s">
        <v>51</v>
      </c>
      <c r="AB5" s="135"/>
      <c r="AC5" s="135"/>
      <c r="AD5" s="135"/>
      <c r="AE5" s="135"/>
      <c r="AF5" s="135"/>
      <c r="AG5" s="135" t="s">
        <v>51</v>
      </c>
      <c r="AH5" s="135"/>
      <c r="AI5" s="135"/>
      <c r="AJ5" s="135"/>
      <c r="AK5" s="135"/>
      <c r="AL5" s="135"/>
      <c r="AM5" s="135" t="s">
        <v>51</v>
      </c>
      <c r="AN5" s="135"/>
      <c r="AO5" s="135"/>
      <c r="AP5" s="135"/>
      <c r="AQ5" s="135"/>
      <c r="AR5" s="135"/>
      <c r="AS5" s="138" t="s">
        <v>51</v>
      </c>
      <c r="AT5" s="138"/>
      <c r="AU5" s="138"/>
      <c r="AV5" s="138"/>
      <c r="AW5" s="138"/>
      <c r="AX5" s="138"/>
    </row>
    <row r="6" spans="1:50" ht="12.75" customHeight="1">
      <c r="A6" s="116" t="s">
        <v>61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33" t="s">
        <v>287</v>
      </c>
      <c r="W6" s="133"/>
      <c r="X6" s="134" t="s">
        <v>288</v>
      </c>
      <c r="Y6" s="134"/>
      <c r="Z6" s="134"/>
      <c r="AA6" s="135" t="s">
        <v>51</v>
      </c>
      <c r="AB6" s="135"/>
      <c r="AC6" s="135"/>
      <c r="AD6" s="135"/>
      <c r="AE6" s="135"/>
      <c r="AF6" s="135"/>
      <c r="AG6" s="135" t="s">
        <v>51</v>
      </c>
      <c r="AH6" s="135"/>
      <c r="AI6" s="135"/>
      <c r="AJ6" s="135"/>
      <c r="AK6" s="135"/>
      <c r="AL6" s="135"/>
      <c r="AM6" s="135" t="s">
        <v>51</v>
      </c>
      <c r="AN6" s="135"/>
      <c r="AO6" s="135"/>
      <c r="AP6" s="135"/>
      <c r="AQ6" s="135"/>
      <c r="AR6" s="135"/>
      <c r="AS6" s="138" t="s">
        <v>51</v>
      </c>
      <c r="AT6" s="138"/>
      <c r="AU6" s="138"/>
      <c r="AV6" s="138"/>
      <c r="AW6" s="138"/>
      <c r="AX6" s="138"/>
    </row>
    <row r="7" spans="1:50" ht="12.75" customHeight="1">
      <c r="A7" s="139" t="s">
        <v>289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3"/>
      <c r="W7" s="133"/>
      <c r="X7" s="134"/>
      <c r="Y7" s="134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8"/>
      <c r="AT7" s="138"/>
      <c r="AU7" s="138"/>
      <c r="AV7" s="138"/>
      <c r="AW7" s="138"/>
      <c r="AX7" s="138"/>
    </row>
    <row r="8" spans="1:50" ht="16.5" customHeight="1">
      <c r="A8" s="140" t="s">
        <v>290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33" t="s">
        <v>291</v>
      </c>
      <c r="W8" s="133"/>
      <c r="X8" s="134" t="s">
        <v>292</v>
      </c>
      <c r="Y8" s="134"/>
      <c r="Z8" s="134"/>
      <c r="AA8" s="135" t="s">
        <v>51</v>
      </c>
      <c r="AB8" s="135"/>
      <c r="AC8" s="135"/>
      <c r="AD8" s="135"/>
      <c r="AE8" s="135"/>
      <c r="AF8" s="135"/>
      <c r="AG8" s="135" t="s">
        <v>51</v>
      </c>
      <c r="AH8" s="135"/>
      <c r="AI8" s="135"/>
      <c r="AJ8" s="135"/>
      <c r="AK8" s="135"/>
      <c r="AL8" s="135"/>
      <c r="AM8" s="135" t="s">
        <v>51</v>
      </c>
      <c r="AN8" s="135"/>
      <c r="AO8" s="135"/>
      <c r="AP8" s="135"/>
      <c r="AQ8" s="135"/>
      <c r="AR8" s="135"/>
      <c r="AS8" s="138" t="s">
        <v>51</v>
      </c>
      <c r="AT8" s="138"/>
      <c r="AU8" s="138"/>
      <c r="AV8" s="138"/>
      <c r="AW8" s="138"/>
      <c r="AX8" s="138"/>
    </row>
    <row r="9" spans="1:50" ht="29.25" customHeight="1">
      <c r="A9" s="110" t="s">
        <v>293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33" t="s">
        <v>246</v>
      </c>
      <c r="W9" s="133"/>
      <c r="X9" s="134"/>
      <c r="Y9" s="134"/>
      <c r="Z9" s="134"/>
      <c r="AA9" s="135" t="s">
        <v>51</v>
      </c>
      <c r="AB9" s="135"/>
      <c r="AC9" s="135"/>
      <c r="AD9" s="135"/>
      <c r="AE9" s="135"/>
      <c r="AF9" s="135"/>
      <c r="AG9" s="135" t="s">
        <v>51</v>
      </c>
      <c r="AH9" s="135"/>
      <c r="AI9" s="135"/>
      <c r="AJ9" s="135"/>
      <c r="AK9" s="135"/>
      <c r="AL9" s="135"/>
      <c r="AM9" s="135" t="s">
        <v>51</v>
      </c>
      <c r="AN9" s="135"/>
      <c r="AO9" s="135"/>
      <c r="AP9" s="135"/>
      <c r="AQ9" s="135"/>
      <c r="AR9" s="135"/>
      <c r="AS9" s="138" t="s">
        <v>51</v>
      </c>
      <c r="AT9" s="138"/>
      <c r="AU9" s="138"/>
      <c r="AV9" s="138"/>
      <c r="AW9" s="138"/>
      <c r="AX9" s="138"/>
    </row>
    <row r="10" spans="1:50" ht="12.75" customHeight="1">
      <c r="A10" s="141" t="s">
        <v>61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33" t="s">
        <v>294</v>
      </c>
      <c r="W10" s="133"/>
      <c r="X10" s="134" t="s">
        <v>295</v>
      </c>
      <c r="Y10" s="134"/>
      <c r="Z10" s="134"/>
      <c r="AA10" s="135" t="s">
        <v>51</v>
      </c>
      <c r="AB10" s="135"/>
      <c r="AC10" s="135"/>
      <c r="AD10" s="135"/>
      <c r="AE10" s="135"/>
      <c r="AF10" s="135"/>
      <c r="AG10" s="135" t="s">
        <v>51</v>
      </c>
      <c r="AH10" s="135"/>
      <c r="AI10" s="135"/>
      <c r="AJ10" s="135"/>
      <c r="AK10" s="135"/>
      <c r="AL10" s="135"/>
      <c r="AM10" s="135" t="s">
        <v>51</v>
      </c>
      <c r="AN10" s="135"/>
      <c r="AO10" s="135"/>
      <c r="AP10" s="135"/>
      <c r="AQ10" s="135"/>
      <c r="AR10" s="135"/>
      <c r="AS10" s="138" t="s">
        <v>51</v>
      </c>
      <c r="AT10" s="138"/>
      <c r="AU10" s="138"/>
      <c r="AV10" s="138"/>
      <c r="AW10" s="138"/>
      <c r="AX10" s="138"/>
    </row>
    <row r="11" spans="1:50" ht="12.75" customHeight="1">
      <c r="A11" s="139" t="s">
        <v>296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3"/>
      <c r="W11" s="133"/>
      <c r="X11" s="134"/>
      <c r="Y11" s="134"/>
      <c r="Z11" s="134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8"/>
      <c r="AT11" s="138"/>
      <c r="AU11" s="138"/>
      <c r="AV11" s="138"/>
      <c r="AW11" s="138"/>
      <c r="AX11" s="138"/>
    </row>
    <row r="12" spans="1:50" ht="16.5" customHeight="1">
      <c r="A12" s="140" t="s">
        <v>297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33" t="s">
        <v>298</v>
      </c>
      <c r="W12" s="133"/>
      <c r="X12" s="134" t="s">
        <v>299</v>
      </c>
      <c r="Y12" s="134"/>
      <c r="Z12" s="134"/>
      <c r="AA12" s="135" t="s">
        <v>51</v>
      </c>
      <c r="AB12" s="135"/>
      <c r="AC12" s="135"/>
      <c r="AD12" s="135"/>
      <c r="AE12" s="135"/>
      <c r="AF12" s="135"/>
      <c r="AG12" s="135" t="s">
        <v>51</v>
      </c>
      <c r="AH12" s="135"/>
      <c r="AI12" s="135"/>
      <c r="AJ12" s="135"/>
      <c r="AK12" s="135"/>
      <c r="AL12" s="135"/>
      <c r="AM12" s="135" t="s">
        <v>51</v>
      </c>
      <c r="AN12" s="135"/>
      <c r="AO12" s="135"/>
      <c r="AP12" s="135"/>
      <c r="AQ12" s="135"/>
      <c r="AR12" s="135"/>
      <c r="AS12" s="138" t="s">
        <v>51</v>
      </c>
      <c r="AT12" s="138"/>
      <c r="AU12" s="138"/>
      <c r="AV12" s="138"/>
      <c r="AW12" s="138"/>
      <c r="AX12" s="138"/>
    </row>
    <row r="13" spans="1:50" ht="12.75" customHeight="1">
      <c r="A13" s="110" t="s">
        <v>300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33" t="s">
        <v>254</v>
      </c>
      <c r="W13" s="133"/>
      <c r="X13" s="134"/>
      <c r="Y13" s="134"/>
      <c r="Z13" s="134"/>
      <c r="AA13" s="135" t="s">
        <v>51</v>
      </c>
      <c r="AB13" s="135"/>
      <c r="AC13" s="135"/>
      <c r="AD13" s="135"/>
      <c r="AE13" s="135"/>
      <c r="AF13" s="135"/>
      <c r="AG13" s="135" t="s">
        <v>51</v>
      </c>
      <c r="AH13" s="135"/>
      <c r="AI13" s="135"/>
      <c r="AJ13" s="135"/>
      <c r="AK13" s="135"/>
      <c r="AL13" s="135"/>
      <c r="AM13" s="135" t="s">
        <v>51</v>
      </c>
      <c r="AN13" s="135"/>
      <c r="AO13" s="135"/>
      <c r="AP13" s="135"/>
      <c r="AQ13" s="135"/>
      <c r="AR13" s="135"/>
      <c r="AS13" s="138" t="s">
        <v>51</v>
      </c>
      <c r="AT13" s="138"/>
      <c r="AU13" s="138"/>
      <c r="AV13" s="138"/>
      <c r="AW13" s="138"/>
      <c r="AX13" s="138"/>
    </row>
    <row r="14" spans="1:50" ht="12.75" customHeight="1">
      <c r="A14" s="116" t="s">
        <v>61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33" t="s">
        <v>301</v>
      </c>
      <c r="W14" s="133"/>
      <c r="X14" s="134" t="s">
        <v>302</v>
      </c>
      <c r="Y14" s="134"/>
      <c r="Z14" s="134"/>
      <c r="AA14" s="135">
        <v>90888.5</v>
      </c>
      <c r="AB14" s="135"/>
      <c r="AC14" s="135"/>
      <c r="AD14" s="135"/>
      <c r="AE14" s="135"/>
      <c r="AF14" s="135"/>
      <c r="AG14" s="135">
        <v>3685207.37</v>
      </c>
      <c r="AH14" s="135"/>
      <c r="AI14" s="135"/>
      <c r="AJ14" s="135"/>
      <c r="AK14" s="135"/>
      <c r="AL14" s="135"/>
      <c r="AM14" s="135">
        <v>97620.83</v>
      </c>
      <c r="AN14" s="135"/>
      <c r="AO14" s="135"/>
      <c r="AP14" s="135"/>
      <c r="AQ14" s="135"/>
      <c r="AR14" s="135"/>
      <c r="AS14" s="138">
        <f>SUM(AA14:AR15)</f>
        <v>3873716.7</v>
      </c>
      <c r="AT14" s="138"/>
      <c r="AU14" s="138"/>
      <c r="AV14" s="138"/>
      <c r="AW14" s="138"/>
      <c r="AX14" s="138"/>
    </row>
    <row r="15" spans="1:50" ht="12.75" customHeight="1">
      <c r="A15" s="139" t="s">
        <v>303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3"/>
      <c r="W15" s="133"/>
      <c r="X15" s="134"/>
      <c r="Y15" s="134"/>
      <c r="Z15" s="134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8"/>
      <c r="AT15" s="138"/>
      <c r="AU15" s="138"/>
      <c r="AV15" s="138"/>
      <c r="AW15" s="138"/>
      <c r="AX15" s="138"/>
    </row>
    <row r="16" spans="1:50" ht="16.5" customHeight="1">
      <c r="A16" s="140" t="s">
        <v>304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6" t="s">
        <v>305</v>
      </c>
      <c r="W16" s="146"/>
      <c r="X16" s="142" t="s">
        <v>306</v>
      </c>
      <c r="Y16" s="142"/>
      <c r="Z16" s="142"/>
      <c r="AA16" s="143">
        <v>90888.5</v>
      </c>
      <c r="AB16" s="143"/>
      <c r="AC16" s="143"/>
      <c r="AD16" s="143"/>
      <c r="AE16" s="143"/>
      <c r="AF16" s="143"/>
      <c r="AG16" s="143">
        <v>3685207.37</v>
      </c>
      <c r="AH16" s="143"/>
      <c r="AI16" s="143"/>
      <c r="AJ16" s="143"/>
      <c r="AK16" s="143"/>
      <c r="AL16" s="143"/>
      <c r="AM16" s="143">
        <v>97620.83</v>
      </c>
      <c r="AN16" s="143"/>
      <c r="AO16" s="143"/>
      <c r="AP16" s="143"/>
      <c r="AQ16" s="143"/>
      <c r="AR16" s="143"/>
      <c r="AS16" s="144">
        <f>SUM(AA16:AR16)</f>
        <v>3873716.7</v>
      </c>
      <c r="AT16" s="144"/>
      <c r="AU16" s="144"/>
      <c r="AV16" s="144"/>
      <c r="AW16" s="144"/>
      <c r="AX16" s="144"/>
    </row>
    <row r="17" spans="1:49" ht="12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50" ht="12">
      <c r="A18" s="145" t="s">
        <v>307</v>
      </c>
      <c r="B18" s="145"/>
      <c r="C18" s="145"/>
      <c r="D18" s="145"/>
      <c r="E18" s="145"/>
      <c r="F18" s="92"/>
      <c r="G18" s="92"/>
      <c r="H18" s="92"/>
      <c r="I18" s="92"/>
      <c r="K18" s="92" t="s">
        <v>321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Y18" s="145" t="s">
        <v>308</v>
      </c>
      <c r="Z18" s="145"/>
      <c r="AA18" s="145"/>
      <c r="AB18" s="145"/>
      <c r="AC18" s="145"/>
      <c r="AD18" s="145"/>
      <c r="AE18" s="92"/>
      <c r="AF18" s="92"/>
      <c r="AG18" s="92"/>
      <c r="AH18" s="92"/>
      <c r="AJ18" s="92" t="s">
        <v>322</v>
      </c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84"/>
    </row>
    <row r="19" spans="1:50" ht="12">
      <c r="A19" s="145"/>
      <c r="B19" s="145"/>
      <c r="C19" s="145"/>
      <c r="D19" s="145"/>
      <c r="E19" s="145"/>
      <c r="F19" s="147" t="s">
        <v>309</v>
      </c>
      <c r="G19" s="147"/>
      <c r="H19" s="147"/>
      <c r="I19" s="147"/>
      <c r="J19" s="85"/>
      <c r="K19" s="147" t="s">
        <v>310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86"/>
      <c r="Y19" s="148"/>
      <c r="Z19" s="148"/>
      <c r="AA19" s="148"/>
      <c r="AB19" s="148"/>
      <c r="AC19" s="148"/>
      <c r="AD19" s="148"/>
      <c r="AE19" s="147" t="s">
        <v>309</v>
      </c>
      <c r="AF19" s="147"/>
      <c r="AG19" s="147"/>
      <c r="AH19" s="147"/>
      <c r="AI19" s="85"/>
      <c r="AJ19" s="149" t="s">
        <v>310</v>
      </c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84"/>
    </row>
    <row r="20" spans="6:49" ht="12"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13.5" customHeight="1">
      <c r="A21" s="150" t="s">
        <v>311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</row>
    <row r="22" spans="28:49" ht="12">
      <c r="AB22" s="147" t="s">
        <v>312</v>
      </c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</row>
    <row r="23" spans="17:49" ht="12.75" customHeight="1">
      <c r="Q23" s="145" t="s">
        <v>307</v>
      </c>
      <c r="R23" s="145"/>
      <c r="S23" s="145"/>
      <c r="T23" s="145"/>
      <c r="U23" s="145"/>
      <c r="V23" s="145"/>
      <c r="W23" s="145"/>
      <c r="X23" s="92"/>
      <c r="Y23" s="92"/>
      <c r="Z23" s="92"/>
      <c r="AA23" s="92"/>
      <c r="AB23" s="92"/>
      <c r="AC23" s="92"/>
      <c r="AD23" s="92"/>
      <c r="AE23" s="13"/>
      <c r="AF23" s="92"/>
      <c r="AG23" s="92"/>
      <c r="AH23" s="92"/>
      <c r="AI23" s="92"/>
      <c r="AJ23" s="13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</row>
    <row r="24" spans="5:49" ht="12.75" customHeight="1">
      <c r="E24" s="151"/>
      <c r="F24" s="151"/>
      <c r="G24" s="151"/>
      <c r="H24" s="151"/>
      <c r="I24" s="151"/>
      <c r="J24" s="151"/>
      <c r="K24" s="151"/>
      <c r="Q24" s="145" t="s">
        <v>313</v>
      </c>
      <c r="R24" s="145"/>
      <c r="S24" s="145"/>
      <c r="T24" s="145"/>
      <c r="U24" s="145"/>
      <c r="V24" s="145"/>
      <c r="W24" s="145"/>
      <c r="X24" s="152" t="s">
        <v>314</v>
      </c>
      <c r="Y24" s="152"/>
      <c r="Z24" s="152"/>
      <c r="AA24" s="152"/>
      <c r="AB24" s="152"/>
      <c r="AC24" s="152"/>
      <c r="AD24" s="152"/>
      <c r="AE24" s="87"/>
      <c r="AF24" s="153" t="s">
        <v>309</v>
      </c>
      <c r="AG24" s="153"/>
      <c r="AH24" s="153"/>
      <c r="AI24" s="153"/>
      <c r="AJ24" s="88"/>
      <c r="AK24" s="153" t="s">
        <v>310</v>
      </c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</row>
    <row r="25" spans="1:39" ht="12" customHeight="1">
      <c r="A25" s="145" t="s">
        <v>315</v>
      </c>
      <c r="B25" s="145"/>
      <c r="C25" s="145"/>
      <c r="D25" s="145"/>
      <c r="E25" s="92" t="s">
        <v>308</v>
      </c>
      <c r="F25" s="92"/>
      <c r="G25" s="92"/>
      <c r="H25" s="92"/>
      <c r="I25" s="92"/>
      <c r="J25" s="92"/>
      <c r="K25" s="92"/>
      <c r="L25" s="13"/>
      <c r="M25" s="92"/>
      <c r="N25" s="92"/>
      <c r="O25" s="92"/>
      <c r="P25" s="92"/>
      <c r="Q25" s="13"/>
      <c r="R25" s="92" t="s">
        <v>322</v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F25" s="92" t="s">
        <v>323</v>
      </c>
      <c r="AG25" s="92"/>
      <c r="AH25" s="92"/>
      <c r="AI25" s="92"/>
      <c r="AJ25" s="92"/>
      <c r="AK25" s="92"/>
      <c r="AL25" s="92"/>
      <c r="AM25" s="92"/>
    </row>
    <row r="26" spans="5:39" ht="12">
      <c r="E26" s="152" t="s">
        <v>314</v>
      </c>
      <c r="F26" s="152"/>
      <c r="G26" s="152"/>
      <c r="H26" s="152"/>
      <c r="I26" s="152"/>
      <c r="J26" s="152"/>
      <c r="K26" s="152"/>
      <c r="L26" s="87"/>
      <c r="M26" s="153" t="s">
        <v>309</v>
      </c>
      <c r="N26" s="153"/>
      <c r="O26" s="153"/>
      <c r="P26" s="153"/>
      <c r="Q26" s="88"/>
      <c r="R26" s="153" t="s">
        <v>310</v>
      </c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86"/>
      <c r="AF26" s="147" t="s">
        <v>316</v>
      </c>
      <c r="AG26" s="147"/>
      <c r="AH26" s="147"/>
      <c r="AI26" s="147"/>
      <c r="AJ26" s="147"/>
      <c r="AK26" s="147"/>
      <c r="AL26" s="147"/>
      <c r="AM26" s="147"/>
    </row>
    <row r="27" spans="1:49" ht="12">
      <c r="A27" s="6" t="s">
        <v>317</v>
      </c>
      <c r="B27" s="9" t="s">
        <v>318</v>
      </c>
      <c r="C27" s="7" t="s">
        <v>317</v>
      </c>
      <c r="D27" s="92" t="s">
        <v>6</v>
      </c>
      <c r="E27" s="92"/>
      <c r="F27" s="92"/>
      <c r="G27" s="92"/>
      <c r="H27" s="92"/>
      <c r="I27" s="92"/>
      <c r="J27" s="7" t="s">
        <v>319</v>
      </c>
      <c r="K27" s="9" t="s">
        <v>318</v>
      </c>
      <c r="L27" s="145" t="s">
        <v>7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</row>
  </sheetData>
  <sheetProtection selectLockedCells="1" selectUnlockedCells="1"/>
  <mergeCells count="124">
    <mergeCell ref="E26:K26"/>
    <mergeCell ref="M26:P26"/>
    <mergeCell ref="R26:AD26"/>
    <mergeCell ref="AF26:AM26"/>
    <mergeCell ref="D27:I27"/>
    <mergeCell ref="L27:AW27"/>
    <mergeCell ref="E24:K24"/>
    <mergeCell ref="Q24:W24"/>
    <mergeCell ref="X24:AD24"/>
    <mergeCell ref="AF24:AI24"/>
    <mergeCell ref="AK24:AW24"/>
    <mergeCell ref="A25:D25"/>
    <mergeCell ref="E25:K25"/>
    <mergeCell ref="M25:P25"/>
    <mergeCell ref="R25:AD25"/>
    <mergeCell ref="AF25:AM25"/>
    <mergeCell ref="A21:AA21"/>
    <mergeCell ref="AB21:AW21"/>
    <mergeCell ref="AB22:AW22"/>
    <mergeCell ref="Q23:W23"/>
    <mergeCell ref="X23:AD23"/>
    <mergeCell ref="AF23:AI23"/>
    <mergeCell ref="AK23:AW23"/>
    <mergeCell ref="A19:E19"/>
    <mergeCell ref="F19:I19"/>
    <mergeCell ref="K19:W19"/>
    <mergeCell ref="Y19:AD19"/>
    <mergeCell ref="AE19:AH19"/>
    <mergeCell ref="AJ19:AW19"/>
    <mergeCell ref="AS16:AX16"/>
    <mergeCell ref="A17:AW17"/>
    <mergeCell ref="A18:E18"/>
    <mergeCell ref="F18:I18"/>
    <mergeCell ref="K18:W18"/>
    <mergeCell ref="Y18:AD18"/>
    <mergeCell ref="AE18:AH18"/>
    <mergeCell ref="AJ18:AW18"/>
    <mergeCell ref="A16:U16"/>
    <mergeCell ref="V16:W16"/>
    <mergeCell ref="AS13:AX13"/>
    <mergeCell ref="A14:U14"/>
    <mergeCell ref="V14:W15"/>
    <mergeCell ref="X14:Z15"/>
    <mergeCell ref="AA14:AF15"/>
    <mergeCell ref="AG14:AL15"/>
    <mergeCell ref="AG13:AL13"/>
    <mergeCell ref="AM13:AR13"/>
    <mergeCell ref="X16:Z16"/>
    <mergeCell ref="AA16:AF16"/>
    <mergeCell ref="AG16:AL16"/>
    <mergeCell ref="AM16:AR16"/>
    <mergeCell ref="AM12:AR12"/>
    <mergeCell ref="AS12:AX12"/>
    <mergeCell ref="A10:U10"/>
    <mergeCell ref="AM14:AR15"/>
    <mergeCell ref="AS14:AX15"/>
    <mergeCell ref="A15:U15"/>
    <mergeCell ref="A13:U13"/>
    <mergeCell ref="V13:W13"/>
    <mergeCell ref="X13:Z13"/>
    <mergeCell ref="AA13:AF13"/>
    <mergeCell ref="A11:U11"/>
    <mergeCell ref="A12:U12"/>
    <mergeCell ref="V12:W12"/>
    <mergeCell ref="X12:Z12"/>
    <mergeCell ref="AA12:AF12"/>
    <mergeCell ref="AG12:AL12"/>
    <mergeCell ref="V10:W11"/>
    <mergeCell ref="X10:Z11"/>
    <mergeCell ref="AA10:AF11"/>
    <mergeCell ref="AG10:AL11"/>
    <mergeCell ref="AM10:AR11"/>
    <mergeCell ref="AS8:AX8"/>
    <mergeCell ref="AS9:AX9"/>
    <mergeCell ref="AS10:AX11"/>
    <mergeCell ref="A9:U9"/>
    <mergeCell ref="V9:W9"/>
    <mergeCell ref="X9:Z9"/>
    <mergeCell ref="AA9:AF9"/>
    <mergeCell ref="AG9:AL9"/>
    <mergeCell ref="AM9:AR9"/>
    <mergeCell ref="AS6:AX7"/>
    <mergeCell ref="A7:U7"/>
    <mergeCell ref="A5:U5"/>
    <mergeCell ref="A8:U8"/>
    <mergeCell ref="V8:W8"/>
    <mergeCell ref="X8:Z8"/>
    <mergeCell ref="AA8:AF8"/>
    <mergeCell ref="AG8:AL8"/>
    <mergeCell ref="AM8:AR8"/>
    <mergeCell ref="A6:U6"/>
    <mergeCell ref="V6:W7"/>
    <mergeCell ref="X6:Z7"/>
    <mergeCell ref="AA6:AF7"/>
    <mergeCell ref="AG6:AL7"/>
    <mergeCell ref="AM6:AR7"/>
    <mergeCell ref="V5:W5"/>
    <mergeCell ref="X5:Z5"/>
    <mergeCell ref="AA5:AF5"/>
    <mergeCell ref="AG5:AL5"/>
    <mergeCell ref="AM5:AR5"/>
    <mergeCell ref="AS3:AX3"/>
    <mergeCell ref="AS4:AX4"/>
    <mergeCell ref="AS5:AX5"/>
    <mergeCell ref="A4:U4"/>
    <mergeCell ref="V4:W4"/>
    <mergeCell ref="X4:Z4"/>
    <mergeCell ref="AA4:AF4"/>
    <mergeCell ref="AG4:AL4"/>
    <mergeCell ref="AM4:AR4"/>
    <mergeCell ref="A3:U3"/>
    <mergeCell ref="V3:W3"/>
    <mergeCell ref="X3:Z3"/>
    <mergeCell ref="AA3:AF3"/>
    <mergeCell ref="AG3:AL3"/>
    <mergeCell ref="AM3:AR3"/>
    <mergeCell ref="A1:AX1"/>
    <mergeCell ref="A2:U2"/>
    <mergeCell ref="V2:W2"/>
    <mergeCell ref="X2:Z2"/>
    <mergeCell ref="AA2:AF2"/>
    <mergeCell ref="AG2:AL2"/>
    <mergeCell ref="AM2:AR2"/>
    <mergeCell ref="AS2:AX2"/>
  </mergeCells>
  <printOptions/>
  <pageMargins left="0.7875" right="0.39375" top="0.78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2018-07-23T06:43:58Z</dcterms:modified>
  <cp:category/>
  <cp:version/>
  <cp:contentType/>
  <cp:contentStatus/>
</cp:coreProperties>
</file>