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3040" windowHeight="8610"/>
  </bookViews>
  <sheets>
    <sheet name="Все года" sheetId="1" r:id="rId1"/>
  </sheets>
  <definedNames>
    <definedName name="_xlnm.Print_Titles" localSheetId="0">'Все года'!$10:$10</definedName>
  </definedNames>
  <calcPr calcId="124519"/>
</workbook>
</file>

<file path=xl/calcChain.xml><?xml version="1.0" encoding="utf-8"?>
<calcChain xmlns="http://schemas.openxmlformats.org/spreadsheetml/2006/main">
  <c r="T20" i="1"/>
  <c r="T19"/>
  <c r="U36"/>
  <c r="V36"/>
  <c r="W36"/>
  <c r="X36"/>
  <c r="Y36"/>
  <c r="Z36"/>
  <c r="AA36"/>
  <c r="AB36"/>
  <c r="AC36"/>
  <c r="AD36"/>
  <c r="AE36"/>
  <c r="AF36"/>
  <c r="AG36"/>
  <c r="AH36"/>
  <c r="AI36"/>
  <c r="AJ36"/>
  <c r="AK36"/>
  <c r="AL36"/>
  <c r="AM36"/>
  <c r="AN36"/>
  <c r="AO36"/>
  <c r="AP36"/>
  <c r="AQ36"/>
  <c r="AR36"/>
  <c r="AS36"/>
  <c r="AT36"/>
  <c r="AU36"/>
  <c r="AV36"/>
  <c r="T37"/>
  <c r="U16"/>
  <c r="V16"/>
  <c r="W16"/>
  <c r="X16"/>
  <c r="Y16"/>
  <c r="Z16"/>
  <c r="AA16"/>
  <c r="AB16"/>
  <c r="AC16"/>
  <c r="AD16"/>
  <c r="AE16"/>
  <c r="AF16"/>
  <c r="AG16"/>
  <c r="AI16"/>
  <c r="AJ16"/>
  <c r="AK16"/>
  <c r="AL16"/>
  <c r="AM16"/>
  <c r="AN16"/>
  <c r="AO16"/>
  <c r="AP16"/>
  <c r="AQ16"/>
  <c r="AR16"/>
  <c r="AS16"/>
  <c r="AT16"/>
  <c r="AU16"/>
  <c r="U18"/>
  <c r="V18"/>
  <c r="W18"/>
  <c r="X18"/>
  <c r="Y18"/>
  <c r="Z18"/>
  <c r="AA18"/>
  <c r="AB18"/>
  <c r="AC18"/>
  <c r="AD18"/>
  <c r="AE18"/>
  <c r="AF18"/>
  <c r="AG18"/>
  <c r="AI18"/>
  <c r="AJ18"/>
  <c r="AK18"/>
  <c r="AL18"/>
  <c r="AM18"/>
  <c r="AN18"/>
  <c r="AO18"/>
  <c r="AP18"/>
  <c r="AQ18"/>
  <c r="AR18"/>
  <c r="AS18"/>
  <c r="AT18"/>
  <c r="AU18"/>
  <c r="U25"/>
  <c r="V25"/>
  <c r="W25"/>
  <c r="X25"/>
  <c r="Y25"/>
  <c r="Z25"/>
  <c r="AA25"/>
  <c r="AB25"/>
  <c r="AC25"/>
  <c r="AD25"/>
  <c r="AE25"/>
  <c r="AF25"/>
  <c r="AG25"/>
  <c r="AH25"/>
  <c r="AI25"/>
  <c r="AJ25"/>
  <c r="AK25"/>
  <c r="AL25"/>
  <c r="AM25"/>
  <c r="AN25"/>
  <c r="AO25"/>
  <c r="AP25"/>
  <c r="AQ25"/>
  <c r="AR25"/>
  <c r="AS25"/>
  <c r="AT25"/>
  <c r="AU25"/>
  <c r="AV25"/>
  <c r="U23"/>
  <c r="U20" s="1"/>
  <c r="V23"/>
  <c r="V20" s="1"/>
  <c r="W23"/>
  <c r="X23"/>
  <c r="Y23"/>
  <c r="Y20" s="1"/>
  <c r="Z23"/>
  <c r="Z20" s="1"/>
  <c r="AA23"/>
  <c r="AB23"/>
  <c r="AC23"/>
  <c r="AC20" s="1"/>
  <c r="AD23"/>
  <c r="AD20" s="1"/>
  <c r="AE23"/>
  <c r="AE20" s="1"/>
  <c r="AF23"/>
  <c r="AG23"/>
  <c r="AG20" s="1"/>
  <c r="AH23"/>
  <c r="AI23"/>
  <c r="AI20" s="1"/>
  <c r="AJ23"/>
  <c r="AJ20" s="1"/>
  <c r="AK23"/>
  <c r="AK20" s="1"/>
  <c r="AL23"/>
  <c r="AL20" s="1"/>
  <c r="AM23"/>
  <c r="AM20" s="1"/>
  <c r="AN23"/>
  <c r="AN20" s="1"/>
  <c r="AO23"/>
  <c r="AO20" s="1"/>
  <c r="AP23"/>
  <c r="AP20" s="1"/>
  <c r="AQ23"/>
  <c r="AQ20" s="1"/>
  <c r="AR23"/>
  <c r="AS23"/>
  <c r="AS20" s="1"/>
  <c r="AT23"/>
  <c r="AT20" s="1"/>
  <c r="AU23"/>
  <c r="AV23"/>
  <c r="T23"/>
  <c r="W20"/>
  <c r="X20"/>
  <c r="AA20"/>
  <c r="AB20"/>
  <c r="AF20"/>
  <c r="AR20"/>
  <c r="AU20"/>
  <c r="AV21"/>
  <c r="AV20" s="1"/>
  <c r="AH21"/>
  <c r="AV17"/>
  <c r="AV16" s="1"/>
  <c r="AH17"/>
  <c r="AH16" s="1"/>
  <c r="U110"/>
  <c r="V110"/>
  <c r="W110"/>
  <c r="X110"/>
  <c r="Y110"/>
  <c r="Z110"/>
  <c r="AA110"/>
  <c r="AB110"/>
  <c r="AC110"/>
  <c r="AD110"/>
  <c r="AE110"/>
  <c r="AF110"/>
  <c r="AG110"/>
  <c r="AH110"/>
  <c r="AI110"/>
  <c r="AJ110"/>
  <c r="AK110"/>
  <c r="AL110"/>
  <c r="AM110"/>
  <c r="AN110"/>
  <c r="AO110"/>
  <c r="AP110"/>
  <c r="AQ110"/>
  <c r="AR110"/>
  <c r="AS110"/>
  <c r="AT110"/>
  <c r="AU110"/>
  <c r="AV110"/>
  <c r="T110"/>
  <c r="AV99"/>
  <c r="AH99"/>
  <c r="T99"/>
  <c r="T76"/>
  <c r="U40"/>
  <c r="V40"/>
  <c r="W40"/>
  <c r="X40"/>
  <c r="Y40"/>
  <c r="Z40"/>
  <c r="AA40"/>
  <c r="AB40"/>
  <c r="AC40"/>
  <c r="AD40"/>
  <c r="AE40"/>
  <c r="AF40"/>
  <c r="AG40"/>
  <c r="AH40"/>
  <c r="AI40"/>
  <c r="AJ40"/>
  <c r="AK40"/>
  <c r="AL40"/>
  <c r="AM40"/>
  <c r="AN40"/>
  <c r="AO40"/>
  <c r="AP40"/>
  <c r="AQ40"/>
  <c r="AR40"/>
  <c r="AS40"/>
  <c r="AT40"/>
  <c r="AU40"/>
  <c r="AV40"/>
  <c r="T40"/>
  <c r="AH20" l="1"/>
  <c r="T38"/>
  <c r="T87"/>
  <c r="T72"/>
  <c r="AV76"/>
  <c r="AU76"/>
  <c r="AT76"/>
  <c r="AS76"/>
  <c r="AR76"/>
  <c r="AQ76"/>
  <c r="AP76"/>
  <c r="AO76"/>
  <c r="AN76"/>
  <c r="AM76"/>
  <c r="AL76"/>
  <c r="AK76"/>
  <c r="AJ76"/>
  <c r="AI76"/>
  <c r="AH76"/>
  <c r="AG76"/>
  <c r="AF76"/>
  <c r="AE76"/>
  <c r="AD76"/>
  <c r="AC76"/>
  <c r="AB76"/>
  <c r="AA76"/>
  <c r="Z76"/>
  <c r="Y76"/>
  <c r="X76"/>
  <c r="W76"/>
  <c r="V76"/>
  <c r="U76"/>
  <c r="T83"/>
  <c r="T82" s="1"/>
  <c r="T81" s="1"/>
  <c r="T65"/>
  <c r="T63"/>
  <c r="T61"/>
  <c r="T57"/>
  <c r="T56" s="1"/>
  <c r="T55" s="1"/>
  <c r="T53"/>
  <c r="T52" s="1"/>
  <c r="T33"/>
  <c r="T32" s="1"/>
  <c r="T30"/>
  <c r="T29" s="1"/>
  <c r="T17"/>
  <c r="T16" s="1"/>
  <c r="T107"/>
  <c r="T60" l="1"/>
  <c r="U96"/>
  <c r="U92" s="1"/>
  <c r="V96"/>
  <c r="W96"/>
  <c r="W92" s="1"/>
  <c r="X96"/>
  <c r="X92" s="1"/>
  <c r="Y96"/>
  <c r="Y92" s="1"/>
  <c r="Z96"/>
  <c r="Z92" s="1"/>
  <c r="AA96"/>
  <c r="AA92" s="1"/>
  <c r="AB96"/>
  <c r="AB92" s="1"/>
  <c r="AC96"/>
  <c r="AC92" s="1"/>
  <c r="AD96"/>
  <c r="AD92" s="1"/>
  <c r="AE96"/>
  <c r="AE92" s="1"/>
  <c r="AF96"/>
  <c r="AF92" s="1"/>
  <c r="AG96"/>
  <c r="AG92" s="1"/>
  <c r="AH96"/>
  <c r="AH92" s="1"/>
  <c r="AI96"/>
  <c r="AI92" s="1"/>
  <c r="AJ96"/>
  <c r="AJ92" s="1"/>
  <c r="AK96"/>
  <c r="AK92" s="1"/>
  <c r="AL96"/>
  <c r="AL92" s="1"/>
  <c r="AM96"/>
  <c r="AM92" s="1"/>
  <c r="AN96"/>
  <c r="AN92" s="1"/>
  <c r="AO96"/>
  <c r="AO92" s="1"/>
  <c r="AP96"/>
  <c r="AP92" s="1"/>
  <c r="AQ96"/>
  <c r="AQ92" s="1"/>
  <c r="AR96"/>
  <c r="AR92" s="1"/>
  <c r="AS96"/>
  <c r="AS92" s="1"/>
  <c r="AT96"/>
  <c r="AT92" s="1"/>
  <c r="AU96"/>
  <c r="AU92" s="1"/>
  <c r="AV96"/>
  <c r="AV92" s="1"/>
  <c r="T96"/>
  <c r="T92" s="1"/>
  <c r="U73"/>
  <c r="U71" s="1"/>
  <c r="V73"/>
  <c r="V71" s="1"/>
  <c r="W73"/>
  <c r="W71" s="1"/>
  <c r="X73"/>
  <c r="X71" s="1"/>
  <c r="Y73"/>
  <c r="Y71" s="1"/>
  <c r="Z73"/>
  <c r="Z71" s="1"/>
  <c r="AA73"/>
  <c r="AA71" s="1"/>
  <c r="AB73"/>
  <c r="AB71" s="1"/>
  <c r="AC73"/>
  <c r="AC71" s="1"/>
  <c r="AD73"/>
  <c r="AD71" s="1"/>
  <c r="AE73"/>
  <c r="AE71" s="1"/>
  <c r="AF73"/>
  <c r="AF71" s="1"/>
  <c r="AG73"/>
  <c r="AG71" s="1"/>
  <c r="AH73"/>
  <c r="AH71" s="1"/>
  <c r="AI73"/>
  <c r="AI71" s="1"/>
  <c r="AJ73"/>
  <c r="AJ71" s="1"/>
  <c r="AK73"/>
  <c r="AK71" s="1"/>
  <c r="AL73"/>
  <c r="AL71" s="1"/>
  <c r="AM73"/>
  <c r="AM71" s="1"/>
  <c r="AN73"/>
  <c r="AN71" s="1"/>
  <c r="AO73"/>
  <c r="AO71" s="1"/>
  <c r="AP73"/>
  <c r="AP71" s="1"/>
  <c r="AQ73"/>
  <c r="AR73"/>
  <c r="AR71" s="1"/>
  <c r="AS73"/>
  <c r="AS71" s="1"/>
  <c r="AT73"/>
  <c r="AT71" s="1"/>
  <c r="AU73"/>
  <c r="AU71" s="1"/>
  <c r="AV73"/>
  <c r="AV71" s="1"/>
  <c r="U72"/>
  <c r="V72"/>
  <c r="W72"/>
  <c r="X72"/>
  <c r="Y72"/>
  <c r="Z72"/>
  <c r="AA72"/>
  <c r="AB72"/>
  <c r="AC72"/>
  <c r="AD72"/>
  <c r="AE72"/>
  <c r="AF72"/>
  <c r="AG72"/>
  <c r="AH72"/>
  <c r="AI72"/>
  <c r="AJ72"/>
  <c r="AK72"/>
  <c r="AL72"/>
  <c r="AM72"/>
  <c r="AN72"/>
  <c r="AO72"/>
  <c r="AP72"/>
  <c r="AQ72"/>
  <c r="AR72"/>
  <c r="AS72"/>
  <c r="AT72"/>
  <c r="AU72"/>
  <c r="AV72"/>
  <c r="T71"/>
  <c r="T73"/>
  <c r="AQ71"/>
  <c r="U60"/>
  <c r="V60"/>
  <c r="W60"/>
  <c r="X60"/>
  <c r="Y60"/>
  <c r="Z60"/>
  <c r="AA60"/>
  <c r="AB60"/>
  <c r="AC60"/>
  <c r="AD60"/>
  <c r="AE60"/>
  <c r="AF60"/>
  <c r="AG60"/>
  <c r="AH60"/>
  <c r="AI60"/>
  <c r="AJ60"/>
  <c r="AK60"/>
  <c r="AL60"/>
  <c r="AM60"/>
  <c r="AN60"/>
  <c r="AO60"/>
  <c r="AP60"/>
  <c r="AQ60"/>
  <c r="AR60"/>
  <c r="AS60"/>
  <c r="AT60"/>
  <c r="AU60"/>
  <c r="AV60"/>
  <c r="U59"/>
  <c r="V59"/>
  <c r="W59"/>
  <c r="X59"/>
  <c r="Y59"/>
  <c r="Z59"/>
  <c r="AA59"/>
  <c r="AB59"/>
  <c r="AC59"/>
  <c r="AD59"/>
  <c r="AE59"/>
  <c r="AF59"/>
  <c r="AG59"/>
  <c r="AH59"/>
  <c r="AI59"/>
  <c r="AJ59"/>
  <c r="AK59"/>
  <c r="AL59"/>
  <c r="AM59"/>
  <c r="AN59"/>
  <c r="AO59"/>
  <c r="AP59"/>
  <c r="AQ59"/>
  <c r="AR59"/>
  <c r="AS59"/>
  <c r="AT59"/>
  <c r="AU59"/>
  <c r="AV59"/>
  <c r="T59"/>
  <c r="V92"/>
  <c r="U89"/>
  <c r="U86" s="1"/>
  <c r="U85" s="1"/>
  <c r="V89"/>
  <c r="V86" s="1"/>
  <c r="V85" s="1"/>
  <c r="W89"/>
  <c r="W86" s="1"/>
  <c r="W85" s="1"/>
  <c r="X89"/>
  <c r="X86" s="1"/>
  <c r="X85" s="1"/>
  <c r="Y89"/>
  <c r="Y86" s="1"/>
  <c r="Y85" s="1"/>
  <c r="Z89"/>
  <c r="Z86" s="1"/>
  <c r="Z85" s="1"/>
  <c r="AA89"/>
  <c r="AA86" s="1"/>
  <c r="AA85" s="1"/>
  <c r="AB89"/>
  <c r="AB86" s="1"/>
  <c r="AB85" s="1"/>
  <c r="AC89"/>
  <c r="AC86" s="1"/>
  <c r="AC85" s="1"/>
  <c r="AD89"/>
  <c r="AD86" s="1"/>
  <c r="AD85" s="1"/>
  <c r="AE89"/>
  <c r="AE86" s="1"/>
  <c r="AE85" s="1"/>
  <c r="AF89"/>
  <c r="AF86" s="1"/>
  <c r="AF85" s="1"/>
  <c r="AG89"/>
  <c r="AG86" s="1"/>
  <c r="AG85" s="1"/>
  <c r="AH89"/>
  <c r="AH86" s="1"/>
  <c r="AH85" s="1"/>
  <c r="AI89"/>
  <c r="AI86" s="1"/>
  <c r="AI85" s="1"/>
  <c r="AJ89"/>
  <c r="AJ86" s="1"/>
  <c r="AJ85" s="1"/>
  <c r="AK89"/>
  <c r="AK86" s="1"/>
  <c r="AK85" s="1"/>
  <c r="AL89"/>
  <c r="AL86" s="1"/>
  <c r="AL85" s="1"/>
  <c r="AM89"/>
  <c r="AM86" s="1"/>
  <c r="AM85" s="1"/>
  <c r="AN89"/>
  <c r="AN86" s="1"/>
  <c r="AN85" s="1"/>
  <c r="AO89"/>
  <c r="AO86" s="1"/>
  <c r="AO85" s="1"/>
  <c r="AP89"/>
  <c r="AP86" s="1"/>
  <c r="AP85" s="1"/>
  <c r="AQ89"/>
  <c r="AQ86" s="1"/>
  <c r="AQ85" s="1"/>
  <c r="AR89"/>
  <c r="AR86" s="1"/>
  <c r="AR85" s="1"/>
  <c r="AS89"/>
  <c r="AS86" s="1"/>
  <c r="AS85" s="1"/>
  <c r="AT89"/>
  <c r="AT86" s="1"/>
  <c r="AT85" s="1"/>
  <c r="AU89"/>
  <c r="AU86" s="1"/>
  <c r="AU85" s="1"/>
  <c r="AV89"/>
  <c r="AV86" s="1"/>
  <c r="AV85" s="1"/>
  <c r="T86"/>
  <c r="T85" s="1"/>
  <c r="U38"/>
  <c r="U37" s="1"/>
  <c r="V38"/>
  <c r="V37" s="1"/>
  <c r="W38"/>
  <c r="W37" s="1"/>
  <c r="X38"/>
  <c r="X37" s="1"/>
  <c r="Y38"/>
  <c r="Y37" s="1"/>
  <c r="Z38"/>
  <c r="Z37" s="1"/>
  <c r="AA38"/>
  <c r="AA37" s="1"/>
  <c r="AB38"/>
  <c r="AB37" s="1"/>
  <c r="AC38"/>
  <c r="AC37" s="1"/>
  <c r="AD38"/>
  <c r="AD37" s="1"/>
  <c r="AE38"/>
  <c r="AE37" s="1"/>
  <c r="AF38"/>
  <c r="AF37" s="1"/>
  <c r="AG38"/>
  <c r="AG37" s="1"/>
  <c r="AH38"/>
  <c r="AH37" s="1"/>
  <c r="AI38"/>
  <c r="AI37" s="1"/>
  <c r="AJ38"/>
  <c r="AJ37" s="1"/>
  <c r="AK38"/>
  <c r="AK37" s="1"/>
  <c r="AL38"/>
  <c r="AL37" s="1"/>
  <c r="AM38"/>
  <c r="AM37" s="1"/>
  <c r="AN38"/>
  <c r="AN37" s="1"/>
  <c r="AO38"/>
  <c r="AO37" s="1"/>
  <c r="AP38"/>
  <c r="AP37" s="1"/>
  <c r="AQ38"/>
  <c r="AQ37" s="1"/>
  <c r="AR38"/>
  <c r="AR37" s="1"/>
  <c r="AS38"/>
  <c r="AS37" s="1"/>
  <c r="AT38"/>
  <c r="AT37" s="1"/>
  <c r="AU38"/>
  <c r="AU37" s="1"/>
  <c r="AV38"/>
  <c r="AV37" s="1"/>
  <c r="T36"/>
</calcChain>
</file>

<file path=xl/sharedStrings.xml><?xml version="1.0" encoding="utf-8"?>
<sst xmlns="http://schemas.openxmlformats.org/spreadsheetml/2006/main" count="443" uniqueCount="206">
  <si>
    <t>Наименование</t>
  </si>
  <si>
    <t>ЦСР</t>
  </si>
  <si>
    <t>ВР</t>
  </si>
  <si>
    <t>Рз</t>
  </si>
  <si>
    <t>Пр</t>
  </si>
  <si>
    <t>Сумма</t>
  </si>
  <si>
    <t>Сумма (Ф)</t>
  </si>
  <si>
    <t>Сумма (Р)</t>
  </si>
  <si>
    <t>Сумма (М)</t>
  </si>
  <si>
    <t>Сумма (П)</t>
  </si>
  <si>
    <t>ПР</t>
  </si>
  <si>
    <t>2023 г.</t>
  </si>
  <si>
    <t>2023 г. (Ф)</t>
  </si>
  <si>
    <t>2023 г. (Р)</t>
  </si>
  <si>
    <t>2023 г. (М)</t>
  </si>
  <si>
    <t>2023 г. (П)</t>
  </si>
  <si>
    <t>2024 г.</t>
  </si>
  <si>
    <t>2024 г. (Ф)</t>
  </si>
  <si>
    <t>2024 г. (Р)</t>
  </si>
  <si>
    <t>2024 г. (М)</t>
  </si>
  <si>
    <t>2024 г. (П)</t>
  </si>
  <si>
    <t>Всего</t>
  </si>
  <si>
    <t>Муниципальная программа Летницкого сельского поселения «Молодежь Летницкого сельского поселения»</t>
  </si>
  <si>
    <t>01.0.00.00000</t>
  </si>
  <si>
    <t>Подпрограмма «Совершенствование системы социальной поддержки молодежи»</t>
  </si>
  <si>
    <t>01.1.00.00000</t>
  </si>
  <si>
    <t>Расходы на вовлечение молодежи в общественную жизнь села, трудоустройство и занятости молодежи, поддержка инициативной и талантливой молодежи в рамках подпрограммы «Совершенствование системы социальной поддержки молодежи» муниципальной программы Летницкого сельского поселения «Молодежь Летницкого сельского поселения»</t>
  </si>
  <si>
    <t>01.1.00.28010</t>
  </si>
  <si>
    <t>Расходы на вовлечение молодежи в общественную жизнь села, трудоустройство и занятости молодежи, поддержка инициативной и талантливой молодежи в рамках подпрограммы «Совершенствование системы социальной поддержки молодежи» муниципальной программы Летницкого сельского поселения «Молодежь Летницкого сельского поселения» (Иные закупки товаров, работ и услуг для обеспечения государственных (муниципальных) нужд)</t>
  </si>
  <si>
    <t>240</t>
  </si>
  <si>
    <t>07</t>
  </si>
  <si>
    <t>Муниципальная программа Летницкого сельского поселения «Обеспечение качественными жилищно-коммунальными услугами населения»</t>
  </si>
  <si>
    <t>02.0.00.00000</t>
  </si>
  <si>
    <t>Подпрограмма «Уличное освещение»</t>
  </si>
  <si>
    <t>02.2.00.00000</t>
  </si>
  <si>
    <t>Расходы на уличное освещение в рамках подпрограммы "Уличное освещение"  муниципальной программы Летницкого сельского поселения «Обеспечение качественными жилищно-коммунальными услугами населения»</t>
  </si>
  <si>
    <t>02.2.00.28030</t>
  </si>
  <si>
    <t>Расходы на уличное освещение в рамках подпрограммы "Уличное освещение"  муниципальной программы Летницкого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</si>
  <si>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05</t>
  </si>
  <si>
    <t>03</t>
  </si>
  <si>
    <t>Подпрограмма «Благоустройство»</t>
  </si>
  <si>
    <t>02.3.00.00000</t>
  </si>
  <si>
    <t>Расходы по содержанию мест захоронения в рамках подпрограммы «Благоустройство» муниципальной программы Летницкого сельского поселения «Обеспечение качественными жилищно-коммунальными услугами населения»</t>
  </si>
  <si>
    <t>02.3.00.28110</t>
  </si>
  <si>
    <t>Расходы по содержанию мест захоронения в рамках подпрограммы «Благоустройство» муниципальной программы Летницкого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</si>
  <si>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Расходы на прочие мероприятия по благоустройству в рамках подпрограммы «Благоустройство» муниципальной программы Летницкого сельского поселения «Обеспечение качественными жилищно-коммунальными услугами населения»</t>
  </si>
  <si>
    <t>02.3.00.28120</t>
  </si>
  <si>
    <t>Расходы на прочие мероприятия по благоустройству в рамках подпрограммы «Благоустройство» муниципальной программы Летницкого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</si>
  <si>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Расходы на осуществление мероприятий по озеленению села и содержанию парка в рамках подпрограммы "Благоустройство" муниципальной программы Летницкого сельского поселения «Обеспечение качественными жилищно-коммунальными услугами населения»</t>
  </si>
  <si>
    <t>02.3.00.28130</t>
  </si>
  <si>
    <t>Расходы на осуществление мероприятий по озеленению села и содержанию парка в рамках подпрограммы "Благоустройство" муниципальной программы Летницкого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</si>
  <si>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Подпрограмма «Противодействие терроризму, экстремизму, коррупции, злоупотреблению наркотиками и их незаконному обороту»</t>
  </si>
  <si>
    <t>03.2.00.00000</t>
  </si>
  <si>
    <t>Расходы в рамках подпрограммы «Противодействие терроризму, экстремизму, коррупции, злоупотреблению наркотиками и их незаконному обороту» муниципальной программы  Летницкого сельского поселения «Обеспечение общественного порядка и противодействие преступности»</t>
  </si>
  <si>
    <t>03.2.00.28050</t>
  </si>
  <si>
    <t>Расходы в рамках подпрограммы «Противодействие терроризму, экстремизму, коррупции, злоупотреблению наркотиками и их незаконному обороту» муниципальной программы  Летницкого сельского поселения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</si>
  <si>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09</t>
  </si>
  <si>
    <t>Муниципальная программа Летницкого сельского поселения «Защита населения и территории от чрезвычайных ситуаций, обеспечение пожарной безопасности»</t>
  </si>
  <si>
    <t>04.0.00.00000</t>
  </si>
  <si>
    <t>Подпрограмма «Обеспечение пожарной безопасности населения и территории»</t>
  </si>
  <si>
    <t>04.1.00.00000</t>
  </si>
  <si>
    <t>Расходы на реализацию комплекса мероприятий по пожарной безопасности в рамках подпрограммы «Обеспечение пожарной безопасности населения и территории» муниципальной программы Летницкого сельского поселения «Защита населения и территории от чрезвычайных ситуаций, обеспечение пожарной безопасности»</t>
  </si>
  <si>
    <t>04.1.00.28070</t>
  </si>
  <si>
    <t>Расходы на реализацию комплекса мероприятий по пожарной безопасности в рамках подпрограммы «Обеспечение пожарной безопасности населения и территории» муниципальной программы Летницкого сельского поселения «Защита населения и территории от чрезвычайных ситуаций, обеспечение пожарной безопасности» (Иные закупки товаров, работ и услуг для обеспечения государственных (муниципальных) нужд)</t>
  </si>
  <si>
    <t>Муниципальная программа Летницкого сельского поселения «Развитие культуры и туризма»</t>
  </si>
  <si>
    <t>05.0.00.00000</t>
  </si>
  <si>
    <t>Подпрограмма «Развитие культуры»</t>
  </si>
  <si>
    <t>05.1.00.00000</t>
  </si>
  <si>
    <t>Расходы на обеспечение деятельности (оказание услуг) муниципальных бюджетных учреждений культуры Летницкого сельского поселения</t>
  </si>
  <si>
    <t>05.1.00.00590</t>
  </si>
  <si>
    <t>Расходы на обеспечение деятельности (оказание услуг) муниципальных бюджетных учреждений культуры Летницкого сельского поселения (Субсидии бюджетным учреждениям)</t>
  </si>
  <si>
    <t>610</t>
  </si>
  <si>
    <t>08</t>
  </si>
  <si>
    <t>01</t>
  </si>
  <si>
    <t>Расходы на государственную поддержку отрасли культуры (Государственная поддержка отрасли культуры) в рамках подпрограммы "Развитие культуры" муниципальной программы Летницкого сельского поселения "Развитие культуры"</t>
  </si>
  <si>
    <t>05.1.A2.55190</t>
  </si>
  <si>
    <t>Расходы на государственную поддержку отрасли культуры (Государственная поддержка отрасли культуры) в рамках подпрограммы "Развитие культуры" муниципальной программы Летницкого сельского поселения "Развитие культуры" (Субсидии бюджетным учреждениям)</t>
  </si>
  <si>
    <t>Подпрограмма «Защита экологии»</t>
  </si>
  <si>
    <t>06.1.00.00000</t>
  </si>
  <si>
    <t>Расходы на осуществление мероприятий по уборке несанкционированных свалок и оплата экологии в рамках подпрограммы "Защита экологии" муниципальной программы Летницкого сельского поселения "Охрана окружающей среды и рациональное природопользование"</t>
  </si>
  <si>
    <t>06.1.00.28100</t>
  </si>
  <si>
    <t>Расходы на осуществление мероприятий по уборке несанкционированных свалок и оплата экологии в рамках подпрограммы "Защита экологии" муниципальной программы Летницкого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</si>
  <si>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06</t>
  </si>
  <si>
    <t>Муниципальная программа Летницкого сельского поселения «Развитие массовой  физической культуры и спорта»</t>
  </si>
  <si>
    <t>07.0.00.00000</t>
  </si>
  <si>
    <t>Подпрограмма «Развитие массовой физической культуры и спорта»</t>
  </si>
  <si>
    <t>07.1.00.00000</t>
  </si>
  <si>
    <t>Расходы на мероприятия по развитию массовой физической культуры и спорта в рамках программы Летницкого сельского поселения "Развитие массовой физической культуры и спорта"</t>
  </si>
  <si>
    <t>07.1.00.28140</t>
  </si>
  <si>
    <t>Расходы на мероприятия по развитию массовой физической культуры и спорта в рамках программы Летницкого сельского поселения "Развитие массовой физической культуры и спорта" (Иные закупки товаров, работ и услуг для обеспечения государственных (муниципальных) нужд)</t>
  </si>
  <si>
    <t>11</t>
  </si>
  <si>
    <t>Муниципальная программа Летницкого сельского поселения «Информационное общество»</t>
  </si>
  <si>
    <t>09.0.00.00000</t>
  </si>
  <si>
    <t>Подпрограмма «Информационное общество»</t>
  </si>
  <si>
    <t>09.1.00.00000</t>
  </si>
  <si>
    <t>Расходы на создание и функционирование интернет сайта в рамках подпрограммы "Информационное общество" муниципальной программы Летницкого сельского поселения "Информационное общество"</t>
  </si>
  <si>
    <t>09.1.00.28170</t>
  </si>
  <si>
    <t>Расходы на создание и функционирование интернет сайта в рамках подпрограммы "Информационное общество" муниципальной программы Летницкого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</si>
  <si>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13</t>
  </si>
  <si>
    <t>Расходы на изготовление и установление электронно-цифровых подписей и продление срока лицензии для программ, отвечающих за предоставление муниципальных услуг и взаимодействия с вышестоящими бюджетами и другими организациями в рамках муниципальной программы Летницкого сельского поселения "Информационное общество"</t>
  </si>
  <si>
    <t>09.1.00.28180</t>
  </si>
  <si>
    <t>Расходы на изготовление и установление электронно-цифровых подписей и продление срока лицензии для программ, отвечающих за предоставление муниципальных услуг и взаимодействия с вышестоящими бюджетами и другими организациями в рамках муниципальной программы Летницкого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</si>
  <si>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Расходы на опубликование в печатных средствах массовой информации органов местного самоуправления Летницкого сельского поселения в рамках подпрограммы "Информационное общество" муниципальной программы Летницкого сельского поселения "Информационное общество"</t>
  </si>
  <si>
    <t>09.1.00.28340</t>
  </si>
  <si>
    <t>Расходы на опубликование в печатных средствах массовой информации органов местного самоуправления Летницкого сельского поселения в рамках подпрограммы "Информационное общество" муниципальной программы Летницкого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</si>
  <si>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Летницкого сельского поселения «Социальная поддержка граждан»</t>
  </si>
  <si>
    <t>10.0.00.00000</t>
  </si>
  <si>
    <t>Подпрограмма «Совершенствование системы социальной поддержки отдельных категорий граждан»</t>
  </si>
  <si>
    <t>10.1.00.00000</t>
  </si>
  <si>
    <t>Расходы на выплаты муниципальной пенсии за выслугу лет лицам, замещающим муниципальные должности и должности муниципальной службы в муниципальном образовании «Летницкое сельское поселение» в рамках подпрограммы «Совершенствование системы социальной поддержки отдельных категорий граждан» муниципальной программы Летницкого сельского поселения
«Социальная поддержка граждан»</t>
  </si>
  <si>
    <t>10.1.00.28160</t>
  </si>
  <si>
    <t>Расходы на выплаты муниципальной пенсии за выслугу лет лицам, замещающим муниципальные должности и должности муниципальной службы в муниципальном образовании «Летницкое сельское поселение» в рамках подпрограммы «Совершенствование системы социальной поддержки отдельных категорий граждан» муниципальной программы Летницкого сельского поселения
«Социальная поддержка граждан» (Публичные нормативные социальные выплаты гражданам)</t>
  </si>
  <si>
    <t>310</t>
  </si>
  <si>
    <t>10</t>
  </si>
  <si>
    <t>Муниципальная программа Летницкого сельского поселения «Муниципальная политика»</t>
  </si>
  <si>
    <t>11.0.00.00000</t>
  </si>
  <si>
    <t>Подпрограмма «Развитие муниципального управления и муниципальной службы»</t>
  </si>
  <si>
    <t>11.1.00.00000</t>
  </si>
  <si>
    <t>Расходы на обеспечение дополнительного профессионального образования лиц, замещающих выборные муниципальные должности, муниципальных служащих в рамках подпрограммы "Развитие муниципального управления и муниципальной службы" муниципальной программы Летницкого сельского поселения "Муниципальная политика"</t>
  </si>
  <si>
    <t>11.1.00.28210</t>
  </si>
  <si>
    <t>Расходы на обеспечение дополнительного профессионального образования лиц, замещающих выборные муниципальные должности, муниципальных служащих в рамках подпрограммы "Развитие муниципального управления и муниципальной службы" муниципальной программы Летницкого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</si>
  <si>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Уплата членских взносов в Совет муниципальных образований Ростовской области в рамках подпрограммы "Развитие муниципального управления и муниципальной службы" муниципальной программы "Муниципальная политика"</t>
  </si>
  <si>
    <t>11.1.00.28330</t>
  </si>
  <si>
    <t>Уплата членских взносов в Совет муниципальных образований Ростовской области в рамках подпрограммы "Развитие муниципального управления и муниципальной службы" муниципальной программы "Муниципальная политика" (Уплата налогов, сборов и иных платежей)</t>
  </si>
  <si>
    <t>850</t>
  </si>
  <si>
    <t>12.0.00.00000</t>
  </si>
  <si>
    <t>Подпрограмма «Обеспечение безопасности гидротехнических сооружений»</t>
  </si>
  <si>
    <t>12.1.00.00000</t>
  </si>
  <si>
    <t>Расходы на мероприятия связанные с безопасностью гидротехнических сооружений в рамках подпрограммы «Обеспечение безопасности гидротехнических сооружений» муниципальной программы Летницкого сельского поселения «Обеспечение безопасности гидротехнических сооружений Летницкого сельского поселения»</t>
  </si>
  <si>
    <t>12.1.00.28420</t>
  </si>
  <si>
    <t>Расходы на мероприятия связанные с безопасностью гидротехнических сооружений в рамках подпрограммы «Обеспечение безопасности гидротехнических сооружений» муниципальной программы Летницкого сельского поселения «Обеспечение безопасности гидротехнических сооружений Летницкого сельского поселения» (Иные закупки товаров, работ и услуг для обеспечения государственных (муниципальных) нужд)</t>
  </si>
  <si>
    <t>Обеспечение деятельности Администрации Летницкого сельского поселения</t>
  </si>
  <si>
    <t>89.0.00.00000</t>
  </si>
  <si>
    <t>Администрация Летницкого сельского поселения</t>
  </si>
  <si>
    <t>89.1.00.00000</t>
  </si>
  <si>
    <t>Расходы на выплаты по оплате труда работников органов местного самоуправления Летницкого сельского поселения</t>
  </si>
  <si>
    <t>89.1.00.00110</t>
  </si>
  <si>
    <t>Расходы на выплаты по оплате труда работников органов местного самоуправления Летницкого сельского поселения (Расходы на выплаты персоналу государственных (муниципальных) органов)</t>
  </si>
  <si>
    <t>120</t>
  </si>
  <si>
    <t>04</t>
  </si>
  <si>
    <t>Расходы на обеспечение выполнения функций органов местного самоуправления в рамках обеспечения деятельности Администрации Летницкого сельского поселения</t>
  </si>
  <si>
    <t>89.1.00.00190</t>
  </si>
  <si>
    <t>Расходы на обеспечение выполнения функций органов местного самоуправления в рамках обеспечения деятельности Администрации Летницкого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</si>
  <si>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выполнения функций органов местного самоуправления в рамках обеспечения деятельности Администрации Летницкого сельского поселения (Уплата налогов, сборов и иных платежей)</t>
  </si>
  <si>
    <t>Непрограммные расходы органов местного самоуправления</t>
  </si>
  <si>
    <t>99.0.00.00000</t>
  </si>
  <si>
    <t>Финансовое обеспечение непредвиденных расходов</t>
  </si>
  <si>
    <t>99.1.00.00000</t>
  </si>
  <si>
    <t>Резервные фонды Администрации Летницкого сельского поселения на финансовое обеспечение непредвиденных расходов в рамках непрограмных расходов органов местного самоуправления</t>
  </si>
  <si>
    <t>99.1.00.90100</t>
  </si>
  <si>
    <t>Резервные фонды Администрации Летницкого сельского поселения на финансовое обеспечение непредвиденных расходов в рамках непрограмных расходов органов местного самоуправления (Резервные средства)</t>
  </si>
  <si>
    <t>870</t>
  </si>
  <si>
    <t>Иные непрограммные мероприятия</t>
  </si>
  <si>
    <t>99.9.00.00000</t>
  </si>
  <si>
    <t>Оценка муниципального имущества, признание прав и регулирование отношений по муниципальной собственности в рамках непрограммных расходов местного самоуправления</t>
  </si>
  <si>
    <t>99.9.00.22960</t>
  </si>
  <si>
    <t>Оценка муниципального имущества, признание прав и регулирование отношений по муниципальной собственности в рамках непрограммных расходов местного самоуправления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</si>
  <si>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государственных</t>
  </si>
  <si>
    <t>99.9.00.51180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</si>
  <si>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государственных (Расходы на выплаты персоналу государственных (муниципальных) органов)</t>
  </si>
  <si>
    <t>02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</si>
  <si>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Правительтства Ростовской области"</t>
  </si>
  <si>
    <t>99.9.00.72390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</si>
  <si>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Правительтства Ростовской области" (Иные закупки товаров, работ и услуг для обеспечения государственных (муниципальных) нужд)</t>
  </si>
  <si>
    <t>Иные межбюджетные трансферты, передаваемые бюджету муниципального района из бюджетов поселений, на осуществление части полномочий по решению вопросов местного значения в соответствии с заключенными соглашениями</t>
  </si>
  <si>
    <t>99.9.00.87010</t>
  </si>
  <si>
    <t>Иные межбюджетные трансферты, передаваемые бюджету муниципального района из бюджетов поселений, на осуществление части полномочий по решению вопросов местного значения в соответствии с заключенными соглашениями (Иные межбюджетные трансферты)</t>
  </si>
  <si>
    <t>540</t>
  </si>
  <si>
    <t>14</t>
  </si>
  <si>
    <t>99.9.00.87040</t>
  </si>
  <si>
    <t>Условно утвержденные расходы по иным непрограммным мероприятиям в рамках непрограммнных расходов органов местного самоуправления</t>
  </si>
  <si>
    <t>99.9.00.90110</t>
  </si>
  <si>
    <t>Условно утвержденные расходы по иным непрограммным мероприятиям в рамках непрограммнных расходов органов местного самоуправления (Специальные расходы)</t>
  </si>
  <si>
    <t>880</t>
  </si>
  <si>
    <t>к решению Собрания депутатов</t>
  </si>
  <si>
    <t>Летницкого сельского поселения</t>
  </si>
  <si>
    <t>Муниципальная программа Летницкого сельского поселения «Обеспечение безопасности гидротехнических сооружений в Летницком сельском поселении»</t>
  </si>
  <si>
    <t xml:space="preserve">Расходы на государственную поддержку отрасли культуры   Субсидия на обеспечение развития и укрепления материально-технической базы домов культуры в населенных пунктах с числом жителей до 50 тысяч человек  </t>
  </si>
  <si>
    <t>Субсидия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</si>
  <si>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Расходы на прочие мероприятия по общегосударственным вопросам в рамках непрограммных расходов местного самоуправления                  (иные закупки товаров , работ и услуг)</t>
  </si>
  <si>
    <t>Расходы на прочие мероприятия по общегосударственным вопросам в рамках непрограммных расходов местного самоуправления (иные закупки товаров , работ и услуг)</t>
  </si>
  <si>
    <t>Расходы на прочие мероприятия по общегосударственным вопросам в рамках непрограммных расходов местного самоуправления (уплата  иных платежей )</t>
  </si>
  <si>
    <t>11.1.00.00110</t>
  </si>
  <si>
    <t>11.1.00.00190</t>
  </si>
  <si>
    <t>05.1.00.28380</t>
  </si>
  <si>
    <t>05.1.00.L4670</t>
  </si>
  <si>
    <t>Субсидии за счет средств резервного фонда Правительства Ростовской области в рамках непрограммного направления деятельности «Реализация функций иных государственных органов Ростовской области»</t>
  </si>
  <si>
    <t>99.1.00.S4220</t>
  </si>
  <si>
    <t>05.1.00.S220</t>
  </si>
  <si>
    <t>Субсидии бюджетным учреждениям  на иные цели  за счет средств резервного фонда Правительства Ростовской области в рамках непрограммного направления деятельности «Реализация функций иных государственных органов Ростовской области»</t>
  </si>
  <si>
    <t>99.1.00.71180</t>
  </si>
  <si>
    <t>05.1.00.71180</t>
  </si>
  <si>
    <t>Распределение бюджетных ассигнований по целевым статьям (муниципальным программам Летницкого сельского поселения Песчанокопского района и непрограммным направлениям деятельности), группам  и подгруппам видов расходов, разделам, подразделам классификации расходов  бюджета Летницкого сельского поселения Песчанокопского района на 2024 год и на плановый период 2025 и 2026 годов</t>
  </si>
  <si>
    <t>2024 год</t>
  </si>
  <si>
    <t>Приложение 5</t>
  </si>
  <si>
    <t>Расходы на разработку дизайн-проекта по благоустройству общественной територии Летницкого сельского поселения в рамках подпрограммы «Благоустройство общественных территорий Летницкого сельского поселения» муниципальной программы Летницкого сельского поселения «Формирование современной городской среды в Летницком сельском поселении» (Прочая закупка товаров, работ и услуг)</t>
  </si>
  <si>
    <t>08.1.00.28160</t>
  </si>
  <si>
    <t>Расходы на  разработку проектно-сметной документации  по капитальному  ремонту   муниципального учреждения культуры в рамках подпрограммы "Развитие культуры" муниципальной программы Летницкого сельского поселения "Развитие культуры и туризма" (Субсидии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</si>
  <si>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05.1.0028460</t>
  </si>
  <si>
    <t>99.200.90090</t>
  </si>
  <si>
    <t>99.2.00.90090</t>
  </si>
  <si>
    <t>Процентные платежи по обслуживанию муниципального долга Летницкого сельского поселения в рамках непрограммного направления деятельности органов местного самоуправления(Обслуживание муниципального долга)</t>
  </si>
  <si>
    <t>2025 год.</t>
  </si>
  <si>
    <t>2026 год.</t>
  </si>
  <si>
    <t>08.1.00.28170</t>
  </si>
  <si>
    <t xml:space="preserve">от 30.09.2024  №89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</si>
</sst>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9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7" fillId="2" borderId="0" xfId="0" applyFont="1" applyFill="1"/>
    <xf numFmtId="0" fontId="1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right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right" vertical="center" wrapText="1"/>
    </xf>
    <xf numFmtId="164" fontId="5" fillId="2" borderId="3" xfId="0" applyNumberFormat="1" applyFont="1" applyFill="1" applyBorder="1" applyAlignment="1">
      <alignment horizontal="right" vertical="center"/>
    </xf>
    <xf numFmtId="0" fontId="0" fillId="2" borderId="0" xfId="0" applyFill="1"/>
    <xf numFmtId="0" fontId="1" fillId="2" borderId="1" xfId="0" applyNumberFormat="1" applyFont="1" applyFill="1" applyBorder="1" applyAlignment="1">
      <alignment wrapText="1"/>
    </xf>
    <xf numFmtId="0" fontId="4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right" vertical="center" wrapText="1"/>
    </xf>
    <xf numFmtId="164" fontId="5" fillId="2" borderId="5" xfId="0" applyNumberFormat="1" applyFont="1" applyFill="1" applyBorder="1" applyAlignment="1">
      <alignment horizontal="right" vertical="center" wrapText="1"/>
    </xf>
    <xf numFmtId="164" fontId="5" fillId="2" borderId="6" xfId="0" applyNumberFormat="1" applyFont="1" applyFill="1" applyBorder="1" applyAlignment="1">
      <alignment horizontal="right" vertical="center" wrapText="1"/>
    </xf>
    <xf numFmtId="165" fontId="5" fillId="2" borderId="3" xfId="0" applyNumberFormat="1" applyFont="1" applyFill="1" applyBorder="1" applyAlignment="1">
      <alignment vertical="center" wrapText="1"/>
    </xf>
    <xf numFmtId="0" fontId="8" fillId="2" borderId="3" xfId="0" applyNumberFormat="1" applyFont="1" applyFill="1" applyBorder="1" applyAlignment="1">
      <alignment vertical="center" wrapText="1"/>
    </xf>
    <xf numFmtId="165" fontId="8" fillId="2" borderId="3" xfId="0" applyNumberFormat="1" applyFont="1" applyFill="1" applyBorder="1" applyAlignment="1">
      <alignment vertical="center" wrapText="1"/>
    </xf>
    <xf numFmtId="0" fontId="0" fillId="2" borderId="1" xfId="0" applyFill="1" applyBorder="1"/>
    <xf numFmtId="0" fontId="5" fillId="2" borderId="3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7" fillId="2" borderId="0" xfId="0" applyFont="1" applyFill="1" applyAlignment="1"/>
    <xf numFmtId="0" fontId="7" fillId="2" borderId="1" xfId="0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I111"/>
  <sheetViews>
    <sheetView tabSelected="1" topLeftCell="A7" zoomScale="120" zoomScaleNormal="120" workbookViewId="0">
      <selection activeCell="A6" sqref="A6:AV6"/>
    </sheetView>
  </sheetViews>
  <sheetFormatPr defaultColWidth="9.140625" defaultRowHeight="14.45" customHeight="1"/>
  <cols>
    <col min="1" max="1" width="80.7109375" style="7" customWidth="1"/>
    <col min="2" max="2" width="15.5703125" style="7" customWidth="1"/>
    <col min="3" max="16" width="8" style="7" hidden="1"/>
    <col min="17" max="17" width="7.7109375" style="7" customWidth="1"/>
    <col min="18" max="19" width="4.7109375" style="7" customWidth="1"/>
    <col min="20" max="20" width="14.7109375" style="7" customWidth="1"/>
    <col min="21" max="33" width="8" style="7" hidden="1"/>
    <col min="34" max="34" width="13.7109375" style="7" customWidth="1"/>
    <col min="35" max="47" width="8" style="7" hidden="1"/>
    <col min="48" max="48" width="13.42578125" style="7" customWidth="1"/>
    <col min="49" max="61" width="8" style="7" hidden="1"/>
    <col min="62" max="16384" width="9.140625" style="7"/>
  </cols>
  <sheetData>
    <row r="1" spans="1:61" ht="14.45" customHeight="1"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29" t="s">
        <v>194</v>
      </c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</row>
    <row r="2" spans="1:61" ht="14.45" customHeight="1">
      <c r="T2" s="30" t="s">
        <v>174</v>
      </c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</row>
    <row r="3" spans="1:61" ht="15.7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31" t="s">
        <v>175</v>
      </c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</row>
    <row r="4" spans="1:61" ht="15.7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33" t="s">
        <v>205</v>
      </c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</row>
    <row r="5" spans="1:61" ht="15.7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</row>
    <row r="6" spans="1:61" ht="84.75" customHeight="1">
      <c r="A6" s="27" t="s">
        <v>192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2"/>
      <c r="AX6" s="22"/>
      <c r="AY6" s="22"/>
      <c r="AZ6" s="9"/>
      <c r="BA6" s="22"/>
      <c r="BB6" s="22"/>
      <c r="BC6" s="22"/>
      <c r="BD6" s="22"/>
      <c r="BE6" s="9"/>
      <c r="BF6" s="22"/>
      <c r="BG6" s="22"/>
      <c r="BH6" s="22"/>
      <c r="BI6" s="22"/>
    </row>
    <row r="7" spans="1:61" ht="17.100000000000001" customHeight="1" thickBot="1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</row>
    <row r="8" spans="1:61" ht="15" customHeight="1" thickBot="1">
      <c r="A8" s="26" t="s">
        <v>0</v>
      </c>
      <c r="B8" s="26" t="s">
        <v>1</v>
      </c>
      <c r="C8" s="26" t="s">
        <v>1</v>
      </c>
      <c r="D8" s="26" t="s">
        <v>1</v>
      </c>
      <c r="E8" s="26" t="s">
        <v>1</v>
      </c>
      <c r="F8" s="26" t="s">
        <v>1</v>
      </c>
      <c r="G8" s="26" t="s">
        <v>1</v>
      </c>
      <c r="H8" s="26" t="s">
        <v>1</v>
      </c>
      <c r="I8" s="26" t="s">
        <v>1</v>
      </c>
      <c r="J8" s="26" t="s">
        <v>1</v>
      </c>
      <c r="K8" s="26" t="s">
        <v>1</v>
      </c>
      <c r="L8" s="26" t="s">
        <v>1</v>
      </c>
      <c r="M8" s="26" t="s">
        <v>1</v>
      </c>
      <c r="N8" s="26" t="s">
        <v>1</v>
      </c>
      <c r="O8" s="26" t="s">
        <v>1</v>
      </c>
      <c r="P8" s="26" t="s">
        <v>1</v>
      </c>
      <c r="Q8" s="26" t="s">
        <v>2</v>
      </c>
      <c r="R8" s="26" t="s">
        <v>3</v>
      </c>
      <c r="S8" s="26" t="s">
        <v>10</v>
      </c>
      <c r="T8" s="26" t="s">
        <v>193</v>
      </c>
      <c r="U8" s="26" t="s">
        <v>6</v>
      </c>
      <c r="V8" s="26" t="s">
        <v>7</v>
      </c>
      <c r="W8" s="26" t="s">
        <v>8</v>
      </c>
      <c r="X8" s="26" t="s">
        <v>5</v>
      </c>
      <c r="Y8" s="26" t="s">
        <v>6</v>
      </c>
      <c r="Z8" s="26" t="s">
        <v>7</v>
      </c>
      <c r="AA8" s="26" t="s">
        <v>8</v>
      </c>
      <c r="AB8" s="26" t="s">
        <v>9</v>
      </c>
      <c r="AC8" s="26" t="s">
        <v>5</v>
      </c>
      <c r="AD8" s="26" t="s">
        <v>6</v>
      </c>
      <c r="AE8" s="26" t="s">
        <v>7</v>
      </c>
      <c r="AF8" s="26" t="s">
        <v>8</v>
      </c>
      <c r="AG8" s="26" t="s">
        <v>9</v>
      </c>
      <c r="AH8" s="26" t="s">
        <v>202</v>
      </c>
      <c r="AI8" s="26" t="s">
        <v>12</v>
      </c>
      <c r="AJ8" s="26" t="s">
        <v>13</v>
      </c>
      <c r="AK8" s="26" t="s">
        <v>14</v>
      </c>
      <c r="AL8" s="26" t="s">
        <v>11</v>
      </c>
      <c r="AM8" s="26" t="s">
        <v>12</v>
      </c>
      <c r="AN8" s="26" t="s">
        <v>13</v>
      </c>
      <c r="AO8" s="26" t="s">
        <v>14</v>
      </c>
      <c r="AP8" s="26" t="s">
        <v>15</v>
      </c>
      <c r="AQ8" s="26" t="s">
        <v>11</v>
      </c>
      <c r="AR8" s="26" t="s">
        <v>12</v>
      </c>
      <c r="AS8" s="26" t="s">
        <v>13</v>
      </c>
      <c r="AT8" s="26" t="s">
        <v>14</v>
      </c>
      <c r="AU8" s="26" t="s">
        <v>15</v>
      </c>
      <c r="AV8" s="26" t="s">
        <v>203</v>
      </c>
      <c r="AW8" s="26" t="s">
        <v>17</v>
      </c>
      <c r="AX8" s="26" t="s">
        <v>18</v>
      </c>
      <c r="AY8" s="26" t="s">
        <v>19</v>
      </c>
      <c r="AZ8" s="25" t="s">
        <v>16</v>
      </c>
      <c r="BA8" s="25" t="s">
        <v>17</v>
      </c>
      <c r="BB8" s="25" t="s">
        <v>18</v>
      </c>
      <c r="BC8" s="25" t="s">
        <v>19</v>
      </c>
      <c r="BD8" s="25" t="s">
        <v>20</v>
      </c>
      <c r="BE8" s="25" t="s">
        <v>16</v>
      </c>
      <c r="BF8" s="25" t="s">
        <v>17</v>
      </c>
      <c r="BG8" s="25" t="s">
        <v>18</v>
      </c>
      <c r="BH8" s="25" t="s">
        <v>19</v>
      </c>
      <c r="BI8" s="25" t="s">
        <v>20</v>
      </c>
    </row>
    <row r="9" spans="1:61" ht="15" customHeight="1" thickBot="1">
      <c r="A9" s="26"/>
      <c r="B9" s="26" t="s">
        <v>1</v>
      </c>
      <c r="C9" s="26" t="s">
        <v>1</v>
      </c>
      <c r="D9" s="26" t="s">
        <v>1</v>
      </c>
      <c r="E9" s="26" t="s">
        <v>1</v>
      </c>
      <c r="F9" s="26" t="s">
        <v>1</v>
      </c>
      <c r="G9" s="26" t="s">
        <v>1</v>
      </c>
      <c r="H9" s="26" t="s">
        <v>1</v>
      </c>
      <c r="I9" s="26" t="s">
        <v>1</v>
      </c>
      <c r="J9" s="26" t="s">
        <v>1</v>
      </c>
      <c r="K9" s="26" t="s">
        <v>1</v>
      </c>
      <c r="L9" s="26" t="s">
        <v>1</v>
      </c>
      <c r="M9" s="26" t="s">
        <v>1</v>
      </c>
      <c r="N9" s="26" t="s">
        <v>1</v>
      </c>
      <c r="O9" s="26" t="s">
        <v>1</v>
      </c>
      <c r="P9" s="26" t="s">
        <v>1</v>
      </c>
      <c r="Q9" s="26" t="s">
        <v>2</v>
      </c>
      <c r="R9" s="26" t="s">
        <v>3</v>
      </c>
      <c r="S9" s="26" t="s">
        <v>4</v>
      </c>
      <c r="T9" s="26" t="s">
        <v>5</v>
      </c>
      <c r="U9" s="26" t="s">
        <v>6</v>
      </c>
      <c r="V9" s="26" t="s">
        <v>7</v>
      </c>
      <c r="W9" s="26" t="s">
        <v>8</v>
      </c>
      <c r="X9" s="26" t="s">
        <v>5</v>
      </c>
      <c r="Y9" s="26" t="s">
        <v>6</v>
      </c>
      <c r="Z9" s="26" t="s">
        <v>7</v>
      </c>
      <c r="AA9" s="26" t="s">
        <v>8</v>
      </c>
      <c r="AB9" s="26" t="s">
        <v>9</v>
      </c>
      <c r="AC9" s="26" t="s">
        <v>5</v>
      </c>
      <c r="AD9" s="26" t="s">
        <v>6</v>
      </c>
      <c r="AE9" s="26" t="s">
        <v>7</v>
      </c>
      <c r="AF9" s="26" t="s">
        <v>8</v>
      </c>
      <c r="AG9" s="26" t="s">
        <v>9</v>
      </c>
      <c r="AH9" s="26" t="s">
        <v>5</v>
      </c>
      <c r="AI9" s="26" t="s">
        <v>6</v>
      </c>
      <c r="AJ9" s="26" t="s">
        <v>7</v>
      </c>
      <c r="AK9" s="26" t="s">
        <v>8</v>
      </c>
      <c r="AL9" s="26" t="s">
        <v>5</v>
      </c>
      <c r="AM9" s="26" t="s">
        <v>6</v>
      </c>
      <c r="AN9" s="26" t="s">
        <v>7</v>
      </c>
      <c r="AO9" s="26" t="s">
        <v>8</v>
      </c>
      <c r="AP9" s="26" t="s">
        <v>9</v>
      </c>
      <c r="AQ9" s="26" t="s">
        <v>5</v>
      </c>
      <c r="AR9" s="26" t="s">
        <v>6</v>
      </c>
      <c r="AS9" s="26" t="s">
        <v>7</v>
      </c>
      <c r="AT9" s="26" t="s">
        <v>8</v>
      </c>
      <c r="AU9" s="26" t="s">
        <v>9</v>
      </c>
      <c r="AV9" s="26" t="s">
        <v>5</v>
      </c>
      <c r="AW9" s="26" t="s">
        <v>6</v>
      </c>
      <c r="AX9" s="26" t="s">
        <v>7</v>
      </c>
      <c r="AY9" s="26" t="s">
        <v>8</v>
      </c>
      <c r="AZ9" s="25" t="s">
        <v>5</v>
      </c>
      <c r="BA9" s="25" t="s">
        <v>6</v>
      </c>
      <c r="BB9" s="25" t="s">
        <v>7</v>
      </c>
      <c r="BC9" s="25" t="s">
        <v>8</v>
      </c>
      <c r="BD9" s="25" t="s">
        <v>9</v>
      </c>
      <c r="BE9" s="25" t="s">
        <v>5</v>
      </c>
      <c r="BF9" s="25" t="s">
        <v>6</v>
      </c>
      <c r="BG9" s="25" t="s">
        <v>7</v>
      </c>
      <c r="BH9" s="25" t="s">
        <v>8</v>
      </c>
      <c r="BI9" s="25" t="s">
        <v>9</v>
      </c>
    </row>
    <row r="10" spans="1:61" ht="16.5" hidden="1" thickBot="1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11"/>
      <c r="BA10" s="11"/>
      <c r="BB10" s="11"/>
      <c r="BC10" s="11"/>
      <c r="BD10" s="11"/>
      <c r="BE10" s="11"/>
      <c r="BF10" s="11"/>
      <c r="BG10" s="11"/>
      <c r="BH10" s="11"/>
      <c r="BI10" s="11"/>
    </row>
    <row r="11" spans="1:61" ht="17.100000000000001" customHeight="1">
      <c r="A11" s="12" t="s">
        <v>21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21"/>
      <c r="R11" s="13"/>
      <c r="S11" s="13"/>
      <c r="T11" s="5">
        <v>17185.099999999999</v>
      </c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>
        <v>15211.4</v>
      </c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>
        <v>15660.6</v>
      </c>
      <c r="AW11" s="5"/>
      <c r="AX11" s="5"/>
      <c r="AY11" s="5"/>
      <c r="AZ11" s="14"/>
      <c r="BA11" s="15"/>
      <c r="BB11" s="14"/>
      <c r="BC11" s="14"/>
      <c r="BD11" s="16"/>
      <c r="BE11" s="14"/>
      <c r="BF11" s="15"/>
      <c r="BG11" s="14"/>
      <c r="BH11" s="14"/>
      <c r="BI11" s="16"/>
    </row>
    <row r="12" spans="1:61" ht="34.15" customHeight="1">
      <c r="A12" s="12" t="s">
        <v>22</v>
      </c>
      <c r="B12" s="13" t="s">
        <v>23</v>
      </c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21"/>
      <c r="R12" s="13"/>
      <c r="S12" s="13"/>
      <c r="T12" s="5">
        <v>32.1</v>
      </c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6">
        <v>5</v>
      </c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>
        <v>5</v>
      </c>
      <c r="AW12" s="5"/>
      <c r="AX12" s="5"/>
      <c r="AY12" s="5"/>
      <c r="AZ12" s="14"/>
      <c r="BA12" s="15"/>
      <c r="BB12" s="14"/>
      <c r="BC12" s="14"/>
      <c r="BD12" s="16"/>
      <c r="BE12" s="14"/>
      <c r="BF12" s="15"/>
      <c r="BG12" s="14"/>
      <c r="BH12" s="14"/>
      <c r="BI12" s="16"/>
    </row>
    <row r="13" spans="1:61" ht="34.15" customHeight="1">
      <c r="A13" s="12" t="s">
        <v>24</v>
      </c>
      <c r="B13" s="13" t="s">
        <v>25</v>
      </c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21"/>
      <c r="R13" s="13"/>
      <c r="S13" s="13"/>
      <c r="T13" s="5">
        <v>32.1</v>
      </c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>
        <v>5</v>
      </c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>
        <v>5</v>
      </c>
      <c r="AW13" s="5"/>
      <c r="AX13" s="5"/>
      <c r="AY13" s="5"/>
      <c r="AZ13" s="14"/>
      <c r="BA13" s="15"/>
      <c r="BB13" s="14"/>
      <c r="BC13" s="14"/>
      <c r="BD13" s="16"/>
      <c r="BE13" s="14"/>
      <c r="BF13" s="15"/>
      <c r="BG13" s="14"/>
      <c r="BH13" s="14"/>
      <c r="BI13" s="16"/>
    </row>
    <row r="14" spans="1:61" ht="119.85" customHeight="1">
      <c r="A14" s="17" t="s">
        <v>26</v>
      </c>
      <c r="B14" s="13" t="s">
        <v>27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21"/>
      <c r="R14" s="13"/>
      <c r="S14" s="13"/>
      <c r="T14" s="5">
        <v>32.1</v>
      </c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>
        <v>5</v>
      </c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>
        <v>5</v>
      </c>
      <c r="AW14" s="5"/>
      <c r="AX14" s="5"/>
      <c r="AY14" s="5"/>
      <c r="AZ14" s="14"/>
      <c r="BA14" s="15"/>
      <c r="BB14" s="14"/>
      <c r="BC14" s="14"/>
      <c r="BD14" s="16"/>
      <c r="BE14" s="14"/>
      <c r="BF14" s="15"/>
      <c r="BG14" s="14"/>
      <c r="BH14" s="14"/>
      <c r="BI14" s="16"/>
    </row>
    <row r="15" spans="1:61" ht="153.94999999999999" customHeight="1">
      <c r="A15" s="17" t="s">
        <v>28</v>
      </c>
      <c r="B15" s="13" t="s">
        <v>27</v>
      </c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21" t="s">
        <v>29</v>
      </c>
      <c r="R15" s="13" t="s">
        <v>30</v>
      </c>
      <c r="S15" s="13" t="s">
        <v>30</v>
      </c>
      <c r="T15" s="5">
        <v>32.1</v>
      </c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>
        <v>5</v>
      </c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>
        <v>5</v>
      </c>
      <c r="AW15" s="5"/>
      <c r="AX15" s="5"/>
      <c r="AY15" s="5"/>
      <c r="AZ15" s="14"/>
      <c r="BA15" s="15"/>
      <c r="BB15" s="14"/>
      <c r="BC15" s="14"/>
      <c r="BD15" s="16"/>
      <c r="BE15" s="14"/>
      <c r="BF15" s="15"/>
      <c r="BG15" s="14"/>
      <c r="BH15" s="14"/>
      <c r="BI15" s="16"/>
    </row>
    <row r="16" spans="1:61" ht="51.4" customHeight="1">
      <c r="A16" s="12" t="s">
        <v>31</v>
      </c>
      <c r="B16" s="13" t="s">
        <v>32</v>
      </c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21"/>
      <c r="R16" s="13"/>
      <c r="S16" s="13"/>
      <c r="T16" s="5">
        <f>T17+T20</f>
        <v>3796.3999999999996</v>
      </c>
      <c r="U16" s="5">
        <f t="shared" ref="U16:AV16" si="0">U17+U20</f>
        <v>0</v>
      </c>
      <c r="V16" s="5">
        <f t="shared" si="0"/>
        <v>0</v>
      </c>
      <c r="W16" s="5">
        <f t="shared" si="0"/>
        <v>0</v>
      </c>
      <c r="X16" s="5">
        <f t="shared" si="0"/>
        <v>0</v>
      </c>
      <c r="Y16" s="5">
        <f t="shared" si="0"/>
        <v>0</v>
      </c>
      <c r="Z16" s="5">
        <f t="shared" si="0"/>
        <v>0</v>
      </c>
      <c r="AA16" s="5">
        <f t="shared" si="0"/>
        <v>0</v>
      </c>
      <c r="AB16" s="5">
        <f t="shared" si="0"/>
        <v>0</v>
      </c>
      <c r="AC16" s="5">
        <f t="shared" si="0"/>
        <v>0</v>
      </c>
      <c r="AD16" s="5">
        <f t="shared" si="0"/>
        <v>0</v>
      </c>
      <c r="AE16" s="5">
        <f t="shared" si="0"/>
        <v>0</v>
      </c>
      <c r="AF16" s="5">
        <f t="shared" si="0"/>
        <v>0</v>
      </c>
      <c r="AG16" s="5">
        <f t="shared" si="0"/>
        <v>0</v>
      </c>
      <c r="AH16" s="5">
        <f t="shared" si="0"/>
        <v>2247.9</v>
      </c>
      <c r="AI16" s="5">
        <f t="shared" si="0"/>
        <v>0</v>
      </c>
      <c r="AJ16" s="5">
        <f t="shared" si="0"/>
        <v>0</v>
      </c>
      <c r="AK16" s="5">
        <f t="shared" si="0"/>
        <v>0</v>
      </c>
      <c r="AL16" s="5">
        <f t="shared" si="0"/>
        <v>0</v>
      </c>
      <c r="AM16" s="5">
        <f t="shared" si="0"/>
        <v>0</v>
      </c>
      <c r="AN16" s="5">
        <f t="shared" si="0"/>
        <v>0</v>
      </c>
      <c r="AO16" s="5">
        <f t="shared" si="0"/>
        <v>0</v>
      </c>
      <c r="AP16" s="5">
        <f t="shared" si="0"/>
        <v>0</v>
      </c>
      <c r="AQ16" s="5">
        <f t="shared" si="0"/>
        <v>0</v>
      </c>
      <c r="AR16" s="5">
        <f t="shared" si="0"/>
        <v>0</v>
      </c>
      <c r="AS16" s="5">
        <f t="shared" si="0"/>
        <v>0</v>
      </c>
      <c r="AT16" s="5">
        <f t="shared" si="0"/>
        <v>0</v>
      </c>
      <c r="AU16" s="5">
        <f t="shared" si="0"/>
        <v>0</v>
      </c>
      <c r="AV16" s="5">
        <f t="shared" si="0"/>
        <v>2014.3000000000002</v>
      </c>
      <c r="AW16" s="5"/>
      <c r="AX16" s="5"/>
      <c r="AY16" s="5"/>
      <c r="AZ16" s="14"/>
      <c r="BA16" s="15"/>
      <c r="BB16" s="14"/>
      <c r="BC16" s="14"/>
      <c r="BD16" s="16"/>
      <c r="BE16" s="14"/>
      <c r="BF16" s="15"/>
      <c r="BG16" s="14"/>
      <c r="BH16" s="14"/>
      <c r="BI16" s="16"/>
    </row>
    <row r="17" spans="1:61" ht="34.15" customHeight="1">
      <c r="A17" s="12" t="s">
        <v>33</v>
      </c>
      <c r="B17" s="13" t="s">
        <v>34</v>
      </c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21"/>
      <c r="R17" s="13"/>
      <c r="S17" s="13"/>
      <c r="T17" s="5">
        <f>T18</f>
        <v>1141.7</v>
      </c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>
        <f>AH18</f>
        <v>1202.9000000000001</v>
      </c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>
        <f>AV18</f>
        <v>1227.4000000000001</v>
      </c>
      <c r="AW17" s="5"/>
      <c r="AX17" s="5"/>
      <c r="AY17" s="5"/>
      <c r="AZ17" s="14"/>
      <c r="BA17" s="15"/>
      <c r="BB17" s="14"/>
      <c r="BC17" s="14"/>
      <c r="BD17" s="16"/>
      <c r="BE17" s="14"/>
      <c r="BF17" s="15"/>
      <c r="BG17" s="14"/>
      <c r="BH17" s="14"/>
      <c r="BI17" s="16"/>
    </row>
    <row r="18" spans="1:61" ht="85.5" customHeight="1">
      <c r="A18" s="12" t="s">
        <v>35</v>
      </c>
      <c r="B18" s="13" t="s">
        <v>36</v>
      </c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21"/>
      <c r="R18" s="13"/>
      <c r="S18" s="13"/>
      <c r="T18" s="5">
        <v>1141.7</v>
      </c>
      <c r="U18" s="5">
        <f t="shared" ref="U18:AU18" si="1">U19</f>
        <v>0</v>
      </c>
      <c r="V18" s="5">
        <f t="shared" si="1"/>
        <v>0</v>
      </c>
      <c r="W18" s="5">
        <f t="shared" si="1"/>
        <v>0</v>
      </c>
      <c r="X18" s="5">
        <f t="shared" si="1"/>
        <v>0</v>
      </c>
      <c r="Y18" s="5">
        <f t="shared" si="1"/>
        <v>0</v>
      </c>
      <c r="Z18" s="5">
        <f t="shared" si="1"/>
        <v>0</v>
      </c>
      <c r="AA18" s="5">
        <f t="shared" si="1"/>
        <v>0</v>
      </c>
      <c r="AB18" s="5">
        <f t="shared" si="1"/>
        <v>0</v>
      </c>
      <c r="AC18" s="5">
        <f t="shared" si="1"/>
        <v>0</v>
      </c>
      <c r="AD18" s="5">
        <f t="shared" si="1"/>
        <v>0</v>
      </c>
      <c r="AE18" s="5">
        <f t="shared" si="1"/>
        <v>0</v>
      </c>
      <c r="AF18" s="5">
        <f t="shared" si="1"/>
        <v>0</v>
      </c>
      <c r="AG18" s="5">
        <f t="shared" si="1"/>
        <v>0</v>
      </c>
      <c r="AH18" s="5">
        <v>1202.9000000000001</v>
      </c>
      <c r="AI18" s="5">
        <f t="shared" si="1"/>
        <v>0</v>
      </c>
      <c r="AJ18" s="5">
        <f t="shared" si="1"/>
        <v>0</v>
      </c>
      <c r="AK18" s="5">
        <f t="shared" si="1"/>
        <v>0</v>
      </c>
      <c r="AL18" s="5">
        <f t="shared" si="1"/>
        <v>0</v>
      </c>
      <c r="AM18" s="5">
        <f t="shared" si="1"/>
        <v>0</v>
      </c>
      <c r="AN18" s="5">
        <f t="shared" si="1"/>
        <v>0</v>
      </c>
      <c r="AO18" s="5">
        <f t="shared" si="1"/>
        <v>0</v>
      </c>
      <c r="AP18" s="5">
        <f t="shared" si="1"/>
        <v>0</v>
      </c>
      <c r="AQ18" s="5">
        <f t="shared" si="1"/>
        <v>0</v>
      </c>
      <c r="AR18" s="5">
        <f t="shared" si="1"/>
        <v>0</v>
      </c>
      <c r="AS18" s="5">
        <f t="shared" si="1"/>
        <v>0</v>
      </c>
      <c r="AT18" s="5">
        <f t="shared" si="1"/>
        <v>0</v>
      </c>
      <c r="AU18" s="5">
        <f t="shared" si="1"/>
        <v>0</v>
      </c>
      <c r="AV18" s="5">
        <v>1227.4000000000001</v>
      </c>
      <c r="AW18" s="5"/>
      <c r="AX18" s="5"/>
      <c r="AY18" s="5"/>
      <c r="AZ18" s="14"/>
      <c r="BA18" s="15"/>
      <c r="BB18" s="14"/>
      <c r="BC18" s="14"/>
      <c r="BD18" s="16"/>
      <c r="BE18" s="14"/>
      <c r="BF18" s="15"/>
      <c r="BG18" s="14"/>
      <c r="BH18" s="14"/>
      <c r="BI18" s="16"/>
    </row>
    <row r="19" spans="1:61" ht="102.6" customHeight="1">
      <c r="A19" s="17" t="s">
        <v>37</v>
      </c>
      <c r="B19" s="13" t="s">
        <v>36</v>
      </c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21" t="s">
        <v>29</v>
      </c>
      <c r="R19" s="13" t="s">
        <v>38</v>
      </c>
      <c r="S19" s="13" t="s">
        <v>39</v>
      </c>
      <c r="T19" s="5">
        <f>1141.7</f>
        <v>1141.7</v>
      </c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>
        <v>1567.9</v>
      </c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>
        <v>1334.3</v>
      </c>
      <c r="AW19" s="5"/>
      <c r="AX19" s="5"/>
      <c r="AY19" s="5"/>
      <c r="AZ19" s="14"/>
      <c r="BA19" s="15"/>
      <c r="BB19" s="14"/>
      <c r="BC19" s="14"/>
      <c r="BD19" s="16"/>
      <c r="BE19" s="14"/>
      <c r="BF19" s="15"/>
      <c r="BG19" s="14"/>
      <c r="BH19" s="14"/>
      <c r="BI19" s="16"/>
    </row>
    <row r="20" spans="1:61" ht="34.15" customHeight="1">
      <c r="A20" s="12" t="s">
        <v>40</v>
      </c>
      <c r="B20" s="13" t="s">
        <v>41</v>
      </c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21"/>
      <c r="R20" s="13"/>
      <c r="S20" s="13"/>
      <c r="T20" s="5">
        <f>T21+T23+T25+T27+T28</f>
        <v>2654.7</v>
      </c>
      <c r="U20" s="5">
        <f t="shared" ref="U20:AV20" si="2">U21+U23+U26</f>
        <v>0</v>
      </c>
      <c r="V20" s="5">
        <f t="shared" si="2"/>
        <v>0</v>
      </c>
      <c r="W20" s="5">
        <f t="shared" si="2"/>
        <v>0</v>
      </c>
      <c r="X20" s="5">
        <f t="shared" si="2"/>
        <v>0</v>
      </c>
      <c r="Y20" s="5">
        <f t="shared" si="2"/>
        <v>0</v>
      </c>
      <c r="Z20" s="5">
        <f t="shared" si="2"/>
        <v>0</v>
      </c>
      <c r="AA20" s="5">
        <f t="shared" si="2"/>
        <v>0</v>
      </c>
      <c r="AB20" s="5">
        <f t="shared" si="2"/>
        <v>0</v>
      </c>
      <c r="AC20" s="5">
        <f t="shared" si="2"/>
        <v>0</v>
      </c>
      <c r="AD20" s="5">
        <f t="shared" si="2"/>
        <v>0</v>
      </c>
      <c r="AE20" s="5">
        <f t="shared" si="2"/>
        <v>0</v>
      </c>
      <c r="AF20" s="5">
        <f t="shared" si="2"/>
        <v>0</v>
      </c>
      <c r="AG20" s="5">
        <f t="shared" si="2"/>
        <v>0</v>
      </c>
      <c r="AH20" s="5">
        <f t="shared" si="2"/>
        <v>1045</v>
      </c>
      <c r="AI20" s="5">
        <f t="shared" si="2"/>
        <v>0</v>
      </c>
      <c r="AJ20" s="5">
        <f t="shared" si="2"/>
        <v>0</v>
      </c>
      <c r="AK20" s="5">
        <f t="shared" si="2"/>
        <v>0</v>
      </c>
      <c r="AL20" s="5">
        <f t="shared" si="2"/>
        <v>0</v>
      </c>
      <c r="AM20" s="5">
        <f t="shared" si="2"/>
        <v>0</v>
      </c>
      <c r="AN20" s="5">
        <f t="shared" si="2"/>
        <v>0</v>
      </c>
      <c r="AO20" s="5">
        <f t="shared" si="2"/>
        <v>0</v>
      </c>
      <c r="AP20" s="5">
        <f t="shared" si="2"/>
        <v>0</v>
      </c>
      <c r="AQ20" s="5">
        <f t="shared" si="2"/>
        <v>0</v>
      </c>
      <c r="AR20" s="5">
        <f t="shared" si="2"/>
        <v>0</v>
      </c>
      <c r="AS20" s="5">
        <f t="shared" si="2"/>
        <v>0</v>
      </c>
      <c r="AT20" s="5">
        <f t="shared" si="2"/>
        <v>0</v>
      </c>
      <c r="AU20" s="5">
        <f t="shared" si="2"/>
        <v>0</v>
      </c>
      <c r="AV20" s="5">
        <f t="shared" si="2"/>
        <v>786.9</v>
      </c>
      <c r="AW20" s="5"/>
      <c r="AX20" s="5"/>
      <c r="AY20" s="5"/>
      <c r="AZ20" s="14"/>
      <c r="BA20" s="15"/>
      <c r="BB20" s="14"/>
      <c r="BC20" s="14"/>
      <c r="BD20" s="16"/>
      <c r="BE20" s="14"/>
      <c r="BF20" s="15"/>
      <c r="BG20" s="14"/>
      <c r="BH20" s="14"/>
      <c r="BI20" s="16"/>
    </row>
    <row r="21" spans="1:61" ht="85.5" customHeight="1">
      <c r="A21" s="12" t="s">
        <v>42</v>
      </c>
      <c r="B21" s="13" t="s">
        <v>43</v>
      </c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21"/>
      <c r="R21" s="13"/>
      <c r="S21" s="13"/>
      <c r="T21" s="5">
        <v>66.7</v>
      </c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>
        <f>AH22</f>
        <v>365</v>
      </c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>
        <f>AV22</f>
        <v>106.9</v>
      </c>
      <c r="AW21" s="5"/>
      <c r="AX21" s="5"/>
      <c r="AY21" s="5"/>
      <c r="AZ21" s="14"/>
      <c r="BA21" s="15"/>
      <c r="BB21" s="14"/>
      <c r="BC21" s="14"/>
      <c r="BD21" s="16"/>
      <c r="BE21" s="14"/>
      <c r="BF21" s="15"/>
      <c r="BG21" s="14"/>
      <c r="BH21" s="14"/>
      <c r="BI21" s="16"/>
    </row>
    <row r="22" spans="1:61" ht="102.6" customHeight="1">
      <c r="A22" s="17" t="s">
        <v>44</v>
      </c>
      <c r="B22" s="13" t="s">
        <v>43</v>
      </c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21" t="s">
        <v>29</v>
      </c>
      <c r="R22" s="13" t="s">
        <v>38</v>
      </c>
      <c r="S22" s="13" t="s">
        <v>39</v>
      </c>
      <c r="T22" s="5">
        <v>66.7</v>
      </c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>
        <v>365</v>
      </c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>
        <v>106.9</v>
      </c>
      <c r="AW22" s="5"/>
      <c r="AX22" s="5"/>
      <c r="AY22" s="5"/>
      <c r="AZ22" s="14"/>
      <c r="BA22" s="15"/>
      <c r="BB22" s="14"/>
      <c r="BC22" s="14"/>
      <c r="BD22" s="16"/>
      <c r="BE22" s="14"/>
      <c r="BF22" s="15"/>
      <c r="BG22" s="14"/>
      <c r="BH22" s="14"/>
      <c r="BI22" s="16"/>
    </row>
    <row r="23" spans="1:61" ht="85.5" customHeight="1">
      <c r="A23" s="12" t="s">
        <v>45</v>
      </c>
      <c r="B23" s="13" t="s">
        <v>46</v>
      </c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21"/>
      <c r="R23" s="13"/>
      <c r="S23" s="13"/>
      <c r="T23" s="5">
        <f>T24</f>
        <v>102.3</v>
      </c>
      <c r="U23" s="5">
        <f t="shared" ref="U23:AV23" si="3">U24</f>
        <v>0</v>
      </c>
      <c r="V23" s="5">
        <f t="shared" si="3"/>
        <v>0</v>
      </c>
      <c r="W23" s="5">
        <f t="shared" si="3"/>
        <v>0</v>
      </c>
      <c r="X23" s="5">
        <f t="shared" si="3"/>
        <v>0</v>
      </c>
      <c r="Y23" s="5">
        <f t="shared" si="3"/>
        <v>0</v>
      </c>
      <c r="Z23" s="5">
        <f t="shared" si="3"/>
        <v>0</v>
      </c>
      <c r="AA23" s="5">
        <f t="shared" si="3"/>
        <v>0</v>
      </c>
      <c r="AB23" s="5">
        <f t="shared" si="3"/>
        <v>0</v>
      </c>
      <c r="AC23" s="5">
        <f t="shared" si="3"/>
        <v>0</v>
      </c>
      <c r="AD23" s="5">
        <f t="shared" si="3"/>
        <v>0</v>
      </c>
      <c r="AE23" s="5">
        <f t="shared" si="3"/>
        <v>0</v>
      </c>
      <c r="AF23" s="5">
        <f t="shared" si="3"/>
        <v>0</v>
      </c>
      <c r="AG23" s="5">
        <f t="shared" si="3"/>
        <v>0</v>
      </c>
      <c r="AH23" s="5">
        <f t="shared" si="3"/>
        <v>60</v>
      </c>
      <c r="AI23" s="5">
        <f t="shared" si="3"/>
        <v>0</v>
      </c>
      <c r="AJ23" s="5">
        <f t="shared" si="3"/>
        <v>0</v>
      </c>
      <c r="AK23" s="5">
        <f t="shared" si="3"/>
        <v>0</v>
      </c>
      <c r="AL23" s="5">
        <f t="shared" si="3"/>
        <v>0</v>
      </c>
      <c r="AM23" s="5">
        <f t="shared" si="3"/>
        <v>0</v>
      </c>
      <c r="AN23" s="5">
        <f t="shared" si="3"/>
        <v>0</v>
      </c>
      <c r="AO23" s="5">
        <f t="shared" si="3"/>
        <v>0</v>
      </c>
      <c r="AP23" s="5">
        <f t="shared" si="3"/>
        <v>0</v>
      </c>
      <c r="AQ23" s="5">
        <f t="shared" si="3"/>
        <v>0</v>
      </c>
      <c r="AR23" s="5">
        <f t="shared" si="3"/>
        <v>0</v>
      </c>
      <c r="AS23" s="5">
        <f t="shared" si="3"/>
        <v>0</v>
      </c>
      <c r="AT23" s="5">
        <f t="shared" si="3"/>
        <v>0</v>
      </c>
      <c r="AU23" s="5">
        <f t="shared" si="3"/>
        <v>0</v>
      </c>
      <c r="AV23" s="5">
        <f t="shared" si="3"/>
        <v>60</v>
      </c>
      <c r="AW23" s="5"/>
      <c r="AX23" s="5"/>
      <c r="AY23" s="5"/>
      <c r="AZ23" s="14"/>
      <c r="BA23" s="15"/>
      <c r="BB23" s="14"/>
      <c r="BC23" s="14"/>
      <c r="BD23" s="16"/>
      <c r="BE23" s="14"/>
      <c r="BF23" s="15"/>
      <c r="BG23" s="14"/>
      <c r="BH23" s="14"/>
      <c r="BI23" s="16"/>
    </row>
    <row r="24" spans="1:61" ht="102.6" customHeight="1">
      <c r="A24" s="17" t="s">
        <v>47</v>
      </c>
      <c r="B24" s="13" t="s">
        <v>46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21" t="s">
        <v>29</v>
      </c>
      <c r="R24" s="13" t="s">
        <v>38</v>
      </c>
      <c r="S24" s="13" t="s">
        <v>39</v>
      </c>
      <c r="T24" s="5">
        <v>102.3</v>
      </c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>
        <v>60</v>
      </c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>
        <v>60</v>
      </c>
      <c r="AW24" s="5"/>
      <c r="AX24" s="5"/>
      <c r="AY24" s="5"/>
      <c r="AZ24" s="14"/>
      <c r="BA24" s="15"/>
      <c r="BB24" s="14"/>
      <c r="BC24" s="14"/>
      <c r="BD24" s="16"/>
      <c r="BE24" s="14"/>
      <c r="BF24" s="15"/>
      <c r="BG24" s="14"/>
      <c r="BH24" s="14"/>
      <c r="BI24" s="16"/>
    </row>
    <row r="25" spans="1:61" ht="85.5" customHeight="1">
      <c r="A25" s="12" t="s">
        <v>48</v>
      </c>
      <c r="B25" s="13" t="s">
        <v>49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21"/>
      <c r="R25" s="13"/>
      <c r="S25" s="13"/>
      <c r="T25" s="5">
        <v>1229.7</v>
      </c>
      <c r="U25" s="5">
        <f t="shared" ref="U25:AV25" si="4">U26</f>
        <v>0</v>
      </c>
      <c r="V25" s="5">
        <f t="shared" si="4"/>
        <v>0</v>
      </c>
      <c r="W25" s="5">
        <f t="shared" si="4"/>
        <v>0</v>
      </c>
      <c r="X25" s="5">
        <f t="shared" si="4"/>
        <v>0</v>
      </c>
      <c r="Y25" s="5">
        <f t="shared" si="4"/>
        <v>0</v>
      </c>
      <c r="Z25" s="5">
        <f t="shared" si="4"/>
        <v>0</v>
      </c>
      <c r="AA25" s="5">
        <f t="shared" si="4"/>
        <v>0</v>
      </c>
      <c r="AB25" s="5">
        <f t="shared" si="4"/>
        <v>0</v>
      </c>
      <c r="AC25" s="5">
        <f t="shared" si="4"/>
        <v>0</v>
      </c>
      <c r="AD25" s="5">
        <f t="shared" si="4"/>
        <v>0</v>
      </c>
      <c r="AE25" s="5">
        <f t="shared" si="4"/>
        <v>0</v>
      </c>
      <c r="AF25" s="5">
        <f t="shared" si="4"/>
        <v>0</v>
      </c>
      <c r="AG25" s="5">
        <f t="shared" si="4"/>
        <v>0</v>
      </c>
      <c r="AH25" s="5">
        <f t="shared" si="4"/>
        <v>620</v>
      </c>
      <c r="AI25" s="5">
        <f t="shared" si="4"/>
        <v>0</v>
      </c>
      <c r="AJ25" s="5">
        <f t="shared" si="4"/>
        <v>0</v>
      </c>
      <c r="AK25" s="5">
        <f t="shared" si="4"/>
        <v>0</v>
      </c>
      <c r="AL25" s="5">
        <f t="shared" si="4"/>
        <v>0</v>
      </c>
      <c r="AM25" s="5">
        <f t="shared" si="4"/>
        <v>0</v>
      </c>
      <c r="AN25" s="5">
        <f t="shared" si="4"/>
        <v>0</v>
      </c>
      <c r="AO25" s="5">
        <f t="shared" si="4"/>
        <v>0</v>
      </c>
      <c r="AP25" s="5">
        <f t="shared" si="4"/>
        <v>0</v>
      </c>
      <c r="AQ25" s="5">
        <f t="shared" si="4"/>
        <v>0</v>
      </c>
      <c r="AR25" s="5">
        <f t="shared" si="4"/>
        <v>0</v>
      </c>
      <c r="AS25" s="5">
        <f t="shared" si="4"/>
        <v>0</v>
      </c>
      <c r="AT25" s="5">
        <f t="shared" si="4"/>
        <v>0</v>
      </c>
      <c r="AU25" s="5">
        <f t="shared" si="4"/>
        <v>0</v>
      </c>
      <c r="AV25" s="5">
        <f t="shared" si="4"/>
        <v>620</v>
      </c>
      <c r="AW25" s="5"/>
      <c r="AX25" s="5"/>
      <c r="AY25" s="5"/>
      <c r="AZ25" s="14"/>
      <c r="BA25" s="15"/>
      <c r="BB25" s="14"/>
      <c r="BC25" s="14"/>
      <c r="BD25" s="16"/>
      <c r="BE25" s="14"/>
      <c r="BF25" s="15"/>
      <c r="BG25" s="14"/>
      <c r="BH25" s="14"/>
      <c r="BI25" s="16"/>
    </row>
    <row r="26" spans="1:61" ht="119.85" customHeight="1">
      <c r="A26" s="17" t="s">
        <v>50</v>
      </c>
      <c r="B26" s="13" t="s">
        <v>49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21" t="s">
        <v>29</v>
      </c>
      <c r="R26" s="13" t="s">
        <v>38</v>
      </c>
      <c r="S26" s="13" t="s">
        <v>39</v>
      </c>
      <c r="T26" s="5">
        <v>1229.7</v>
      </c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>
        <v>620</v>
      </c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>
        <v>620</v>
      </c>
      <c r="AW26" s="5"/>
      <c r="AX26" s="5"/>
      <c r="AY26" s="5"/>
      <c r="AZ26" s="14"/>
      <c r="BA26" s="15"/>
      <c r="BB26" s="14"/>
      <c r="BC26" s="14"/>
      <c r="BD26" s="16"/>
      <c r="BE26" s="14"/>
      <c r="BF26" s="15"/>
      <c r="BG26" s="14"/>
      <c r="BH26" s="14"/>
      <c r="BI26" s="16"/>
    </row>
    <row r="27" spans="1:61" ht="119.85" customHeight="1">
      <c r="A27" s="17" t="s">
        <v>195</v>
      </c>
      <c r="B27" s="13" t="s">
        <v>196</v>
      </c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24" t="s">
        <v>29</v>
      </c>
      <c r="R27" s="13" t="s">
        <v>38</v>
      </c>
      <c r="S27" s="13" t="s">
        <v>39</v>
      </c>
      <c r="T27" s="5">
        <v>260</v>
      </c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>
        <v>0</v>
      </c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>
        <v>0</v>
      </c>
      <c r="AW27" s="5"/>
      <c r="AX27" s="5"/>
      <c r="AY27" s="5"/>
      <c r="AZ27" s="14"/>
      <c r="BA27" s="15"/>
      <c r="BB27" s="14"/>
      <c r="BC27" s="14"/>
      <c r="BD27" s="16"/>
      <c r="BE27" s="14"/>
      <c r="BF27" s="15"/>
      <c r="BG27" s="14"/>
      <c r="BH27" s="14"/>
      <c r="BI27" s="16"/>
    </row>
    <row r="28" spans="1:61" ht="119.85" customHeight="1">
      <c r="A28" s="17" t="s">
        <v>195</v>
      </c>
      <c r="B28" s="13" t="s">
        <v>204</v>
      </c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23" t="s">
        <v>29</v>
      </c>
      <c r="R28" s="13" t="s">
        <v>38</v>
      </c>
      <c r="S28" s="13" t="s">
        <v>39</v>
      </c>
      <c r="T28" s="5">
        <v>996</v>
      </c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>
        <v>0</v>
      </c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>
        <v>0</v>
      </c>
      <c r="AW28" s="5"/>
      <c r="AX28" s="5"/>
      <c r="AY28" s="5"/>
      <c r="AZ28" s="14"/>
      <c r="BA28" s="15"/>
      <c r="BB28" s="14"/>
      <c r="BC28" s="14"/>
      <c r="BD28" s="16"/>
      <c r="BE28" s="14"/>
      <c r="BF28" s="15"/>
      <c r="BG28" s="14"/>
      <c r="BH28" s="14"/>
      <c r="BI28" s="16"/>
    </row>
    <row r="29" spans="1:61" ht="51.4" customHeight="1">
      <c r="A29" s="12" t="s">
        <v>51</v>
      </c>
      <c r="B29" s="13" t="s">
        <v>52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21"/>
      <c r="R29" s="13"/>
      <c r="S29" s="13"/>
      <c r="T29" s="5">
        <f>T30</f>
        <v>10</v>
      </c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>
        <v>5</v>
      </c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>
        <v>5</v>
      </c>
      <c r="AW29" s="5"/>
      <c r="AX29" s="5"/>
      <c r="AY29" s="5"/>
      <c r="AZ29" s="14"/>
      <c r="BA29" s="15"/>
      <c r="BB29" s="14"/>
      <c r="BC29" s="14"/>
      <c r="BD29" s="16"/>
      <c r="BE29" s="14"/>
      <c r="BF29" s="15"/>
      <c r="BG29" s="14"/>
      <c r="BH29" s="14"/>
      <c r="BI29" s="16"/>
    </row>
    <row r="30" spans="1:61" ht="102.6" customHeight="1">
      <c r="A30" s="17" t="s">
        <v>53</v>
      </c>
      <c r="B30" s="13" t="s">
        <v>54</v>
      </c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21"/>
      <c r="R30" s="13"/>
      <c r="S30" s="13"/>
      <c r="T30" s="5">
        <f>T31</f>
        <v>10</v>
      </c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>
        <v>5</v>
      </c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>
        <v>5</v>
      </c>
      <c r="AW30" s="5"/>
      <c r="AX30" s="5"/>
      <c r="AY30" s="5"/>
      <c r="AZ30" s="14"/>
      <c r="BA30" s="15"/>
      <c r="BB30" s="14"/>
      <c r="BC30" s="14"/>
      <c r="BD30" s="16"/>
      <c r="BE30" s="14"/>
      <c r="BF30" s="15"/>
      <c r="BG30" s="14"/>
      <c r="BH30" s="14"/>
      <c r="BI30" s="16"/>
    </row>
    <row r="31" spans="1:61" ht="119.85" customHeight="1">
      <c r="A31" s="17" t="s">
        <v>55</v>
      </c>
      <c r="B31" s="13" t="s">
        <v>54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21" t="s">
        <v>29</v>
      </c>
      <c r="R31" s="13" t="s">
        <v>39</v>
      </c>
      <c r="S31" s="13" t="s">
        <v>56</v>
      </c>
      <c r="T31" s="5">
        <v>10</v>
      </c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>
        <v>5</v>
      </c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>
        <v>5</v>
      </c>
      <c r="AW31" s="5"/>
      <c r="AX31" s="5"/>
      <c r="AY31" s="5"/>
      <c r="AZ31" s="14"/>
      <c r="BA31" s="15"/>
      <c r="BB31" s="14"/>
      <c r="BC31" s="14"/>
      <c r="BD31" s="16"/>
      <c r="BE31" s="14"/>
      <c r="BF31" s="15"/>
      <c r="BG31" s="14"/>
      <c r="BH31" s="14"/>
      <c r="BI31" s="16"/>
    </row>
    <row r="32" spans="1:61" ht="68.45" customHeight="1">
      <c r="A32" s="12" t="s">
        <v>57</v>
      </c>
      <c r="B32" s="13" t="s">
        <v>58</v>
      </c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21"/>
      <c r="R32" s="13"/>
      <c r="S32" s="13"/>
      <c r="T32" s="5">
        <f>T33</f>
        <v>20</v>
      </c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>
        <v>5</v>
      </c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>
        <v>5</v>
      </c>
      <c r="AW32" s="5"/>
      <c r="AX32" s="5"/>
      <c r="AY32" s="5"/>
      <c r="AZ32" s="14"/>
      <c r="BA32" s="15"/>
      <c r="BB32" s="14"/>
      <c r="BC32" s="14"/>
      <c r="BD32" s="16"/>
      <c r="BE32" s="14"/>
      <c r="BF32" s="15"/>
      <c r="BG32" s="14"/>
      <c r="BH32" s="14"/>
      <c r="BI32" s="16"/>
    </row>
    <row r="33" spans="1:61" ht="34.15" customHeight="1">
      <c r="A33" s="12" t="s">
        <v>59</v>
      </c>
      <c r="B33" s="13" t="s">
        <v>60</v>
      </c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21"/>
      <c r="R33" s="13"/>
      <c r="S33" s="13"/>
      <c r="T33" s="5">
        <f>T34</f>
        <v>20</v>
      </c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>
        <v>5</v>
      </c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>
        <v>5</v>
      </c>
      <c r="AW33" s="5"/>
      <c r="AX33" s="5"/>
      <c r="AY33" s="5"/>
      <c r="AZ33" s="14"/>
      <c r="BA33" s="15"/>
      <c r="BB33" s="14"/>
      <c r="BC33" s="14"/>
      <c r="BD33" s="16"/>
      <c r="BE33" s="14"/>
      <c r="BF33" s="15"/>
      <c r="BG33" s="14"/>
      <c r="BH33" s="14"/>
      <c r="BI33" s="16"/>
    </row>
    <row r="34" spans="1:61" ht="119.85" customHeight="1">
      <c r="A34" s="17" t="s">
        <v>61</v>
      </c>
      <c r="B34" s="13" t="s">
        <v>62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21"/>
      <c r="R34" s="13"/>
      <c r="S34" s="13"/>
      <c r="T34" s="5">
        <v>20</v>
      </c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>
        <v>5</v>
      </c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>
        <v>5</v>
      </c>
      <c r="AW34" s="5"/>
      <c r="AX34" s="5"/>
      <c r="AY34" s="5"/>
      <c r="AZ34" s="14"/>
      <c r="BA34" s="15"/>
      <c r="BB34" s="14"/>
      <c r="BC34" s="14"/>
      <c r="BD34" s="16"/>
      <c r="BE34" s="14"/>
      <c r="BF34" s="15"/>
      <c r="BG34" s="14"/>
      <c r="BH34" s="14"/>
      <c r="BI34" s="16"/>
    </row>
    <row r="35" spans="1:61" ht="136.9" customHeight="1">
      <c r="A35" s="17" t="s">
        <v>63</v>
      </c>
      <c r="B35" s="13" t="s">
        <v>62</v>
      </c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21" t="s">
        <v>29</v>
      </c>
      <c r="R35" s="13" t="s">
        <v>39</v>
      </c>
      <c r="S35" s="13" t="s">
        <v>56</v>
      </c>
      <c r="T35" s="5">
        <v>20</v>
      </c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>
        <v>5</v>
      </c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>
        <v>5</v>
      </c>
      <c r="AW35" s="5"/>
      <c r="AX35" s="5"/>
      <c r="AY35" s="5"/>
      <c r="AZ35" s="14"/>
      <c r="BA35" s="15"/>
      <c r="BB35" s="14"/>
      <c r="BC35" s="14"/>
      <c r="BD35" s="16"/>
      <c r="BE35" s="14"/>
      <c r="BF35" s="15"/>
      <c r="BG35" s="14"/>
      <c r="BH35" s="14"/>
      <c r="BI35" s="16"/>
    </row>
    <row r="36" spans="1:61" ht="34.15" customHeight="1">
      <c r="A36" s="12" t="s">
        <v>64</v>
      </c>
      <c r="B36" s="13" t="s">
        <v>65</v>
      </c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21"/>
      <c r="R36" s="13"/>
      <c r="S36" s="13"/>
      <c r="T36" s="5">
        <f>T37</f>
        <v>5609.8</v>
      </c>
      <c r="U36" s="5">
        <f t="shared" ref="U36:AV36" si="5">U37</f>
        <v>0</v>
      </c>
      <c r="V36" s="5">
        <f t="shared" si="5"/>
        <v>0</v>
      </c>
      <c r="W36" s="5">
        <f t="shared" si="5"/>
        <v>0</v>
      </c>
      <c r="X36" s="5">
        <f t="shared" si="5"/>
        <v>0</v>
      </c>
      <c r="Y36" s="5">
        <f t="shared" si="5"/>
        <v>0</v>
      </c>
      <c r="Z36" s="5">
        <f t="shared" si="5"/>
        <v>0</v>
      </c>
      <c r="AA36" s="5">
        <f t="shared" si="5"/>
        <v>0</v>
      </c>
      <c r="AB36" s="5">
        <f t="shared" si="5"/>
        <v>0</v>
      </c>
      <c r="AC36" s="5">
        <f t="shared" si="5"/>
        <v>0</v>
      </c>
      <c r="AD36" s="5">
        <f t="shared" si="5"/>
        <v>0</v>
      </c>
      <c r="AE36" s="5">
        <f t="shared" si="5"/>
        <v>0</v>
      </c>
      <c r="AF36" s="5">
        <f t="shared" si="5"/>
        <v>0</v>
      </c>
      <c r="AG36" s="5">
        <f t="shared" si="5"/>
        <v>0</v>
      </c>
      <c r="AH36" s="5">
        <f t="shared" si="5"/>
        <v>5221.67</v>
      </c>
      <c r="AI36" s="5">
        <f t="shared" si="5"/>
        <v>0</v>
      </c>
      <c r="AJ36" s="5">
        <f t="shared" si="5"/>
        <v>0</v>
      </c>
      <c r="AK36" s="5">
        <f t="shared" si="5"/>
        <v>0</v>
      </c>
      <c r="AL36" s="5">
        <f t="shared" si="5"/>
        <v>0</v>
      </c>
      <c r="AM36" s="5">
        <f t="shared" si="5"/>
        <v>0</v>
      </c>
      <c r="AN36" s="5">
        <f t="shared" si="5"/>
        <v>0</v>
      </c>
      <c r="AO36" s="5">
        <f t="shared" si="5"/>
        <v>0</v>
      </c>
      <c r="AP36" s="5">
        <f t="shared" si="5"/>
        <v>0</v>
      </c>
      <c r="AQ36" s="5">
        <f t="shared" si="5"/>
        <v>0</v>
      </c>
      <c r="AR36" s="5">
        <f t="shared" si="5"/>
        <v>0</v>
      </c>
      <c r="AS36" s="5">
        <f t="shared" si="5"/>
        <v>0</v>
      </c>
      <c r="AT36" s="5">
        <f t="shared" si="5"/>
        <v>0</v>
      </c>
      <c r="AU36" s="5">
        <f t="shared" si="5"/>
        <v>0</v>
      </c>
      <c r="AV36" s="5">
        <f t="shared" si="5"/>
        <v>5221.67</v>
      </c>
      <c r="AW36" s="5"/>
      <c r="AX36" s="5"/>
      <c r="AY36" s="5"/>
      <c r="AZ36" s="14"/>
      <c r="BA36" s="15"/>
      <c r="BB36" s="14"/>
      <c r="BC36" s="14"/>
      <c r="BD36" s="16"/>
      <c r="BE36" s="14"/>
      <c r="BF36" s="15"/>
      <c r="BG36" s="14"/>
      <c r="BH36" s="14"/>
      <c r="BI36" s="16"/>
    </row>
    <row r="37" spans="1:61" ht="34.15" customHeight="1">
      <c r="A37" s="12" t="s">
        <v>66</v>
      </c>
      <c r="B37" s="13" t="s">
        <v>67</v>
      </c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21"/>
      <c r="R37" s="13"/>
      <c r="S37" s="13"/>
      <c r="T37" s="5">
        <f>T39+T41+T47</f>
        <v>5609.8</v>
      </c>
      <c r="U37" s="5">
        <f t="shared" ref="U37:AV37" si="6">U38+U44+U49</f>
        <v>0</v>
      </c>
      <c r="V37" s="5">
        <f t="shared" si="6"/>
        <v>0</v>
      </c>
      <c r="W37" s="5">
        <f t="shared" si="6"/>
        <v>0</v>
      </c>
      <c r="X37" s="5">
        <f t="shared" si="6"/>
        <v>0</v>
      </c>
      <c r="Y37" s="5">
        <f t="shared" si="6"/>
        <v>0</v>
      </c>
      <c r="Z37" s="5">
        <f t="shared" si="6"/>
        <v>0</v>
      </c>
      <c r="AA37" s="5">
        <f t="shared" si="6"/>
        <v>0</v>
      </c>
      <c r="AB37" s="5">
        <f t="shared" si="6"/>
        <v>0</v>
      </c>
      <c r="AC37" s="5">
        <f t="shared" si="6"/>
        <v>0</v>
      </c>
      <c r="AD37" s="5">
        <f t="shared" si="6"/>
        <v>0</v>
      </c>
      <c r="AE37" s="5">
        <f t="shared" si="6"/>
        <v>0</v>
      </c>
      <c r="AF37" s="5">
        <f t="shared" si="6"/>
        <v>0</v>
      </c>
      <c r="AG37" s="5">
        <f t="shared" si="6"/>
        <v>0</v>
      </c>
      <c r="AH37" s="5">
        <f t="shared" si="6"/>
        <v>5221.67</v>
      </c>
      <c r="AI37" s="5">
        <f t="shared" si="6"/>
        <v>0</v>
      </c>
      <c r="AJ37" s="5">
        <f t="shared" si="6"/>
        <v>0</v>
      </c>
      <c r="AK37" s="5">
        <f t="shared" si="6"/>
        <v>0</v>
      </c>
      <c r="AL37" s="5">
        <f t="shared" si="6"/>
        <v>0</v>
      </c>
      <c r="AM37" s="5">
        <f t="shared" si="6"/>
        <v>0</v>
      </c>
      <c r="AN37" s="5">
        <f t="shared" si="6"/>
        <v>0</v>
      </c>
      <c r="AO37" s="5">
        <f t="shared" si="6"/>
        <v>0</v>
      </c>
      <c r="AP37" s="5">
        <f t="shared" si="6"/>
        <v>0</v>
      </c>
      <c r="AQ37" s="5">
        <f t="shared" si="6"/>
        <v>0</v>
      </c>
      <c r="AR37" s="5">
        <f t="shared" si="6"/>
        <v>0</v>
      </c>
      <c r="AS37" s="5">
        <f t="shared" si="6"/>
        <v>0</v>
      </c>
      <c r="AT37" s="5">
        <f t="shared" si="6"/>
        <v>0</v>
      </c>
      <c r="AU37" s="5">
        <f t="shared" si="6"/>
        <v>0</v>
      </c>
      <c r="AV37" s="5">
        <f t="shared" si="6"/>
        <v>5221.67</v>
      </c>
      <c r="AW37" s="5"/>
      <c r="AX37" s="5"/>
      <c r="AY37" s="5"/>
      <c r="AZ37" s="14"/>
      <c r="BA37" s="15"/>
      <c r="BB37" s="14"/>
      <c r="BC37" s="14"/>
      <c r="BD37" s="16"/>
      <c r="BE37" s="14"/>
      <c r="BF37" s="15"/>
      <c r="BG37" s="14"/>
      <c r="BH37" s="14"/>
      <c r="BI37" s="16"/>
    </row>
    <row r="38" spans="1:61" ht="51.4" customHeight="1">
      <c r="A38" s="12" t="s">
        <v>68</v>
      </c>
      <c r="B38" s="13" t="s">
        <v>69</v>
      </c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21"/>
      <c r="R38" s="13"/>
      <c r="S38" s="13"/>
      <c r="T38" s="5">
        <f>T39+T40:AH40</f>
        <v>5248.1</v>
      </c>
      <c r="U38" s="5">
        <f t="shared" ref="U38:AV38" si="7">U39</f>
        <v>0</v>
      </c>
      <c r="V38" s="5">
        <f t="shared" si="7"/>
        <v>0</v>
      </c>
      <c r="W38" s="5">
        <f t="shared" si="7"/>
        <v>0</v>
      </c>
      <c r="X38" s="5">
        <f t="shared" si="7"/>
        <v>0</v>
      </c>
      <c r="Y38" s="5">
        <f t="shared" si="7"/>
        <v>0</v>
      </c>
      <c r="Z38" s="5">
        <f t="shared" si="7"/>
        <v>0</v>
      </c>
      <c r="AA38" s="5">
        <f t="shared" si="7"/>
        <v>0</v>
      </c>
      <c r="AB38" s="5">
        <f t="shared" si="7"/>
        <v>0</v>
      </c>
      <c r="AC38" s="5">
        <f t="shared" si="7"/>
        <v>0</v>
      </c>
      <c r="AD38" s="5">
        <f t="shared" si="7"/>
        <v>0</v>
      </c>
      <c r="AE38" s="5">
        <f t="shared" si="7"/>
        <v>0</v>
      </c>
      <c r="AF38" s="5">
        <f t="shared" si="7"/>
        <v>0</v>
      </c>
      <c r="AG38" s="5">
        <f t="shared" si="7"/>
        <v>0</v>
      </c>
      <c r="AH38" s="5">
        <f t="shared" si="7"/>
        <v>5221.67</v>
      </c>
      <c r="AI38" s="5">
        <f t="shared" si="7"/>
        <v>0</v>
      </c>
      <c r="AJ38" s="5">
        <f t="shared" si="7"/>
        <v>0</v>
      </c>
      <c r="AK38" s="5">
        <f t="shared" si="7"/>
        <v>0</v>
      </c>
      <c r="AL38" s="5">
        <f t="shared" si="7"/>
        <v>0</v>
      </c>
      <c r="AM38" s="5">
        <f t="shared" si="7"/>
        <v>0</v>
      </c>
      <c r="AN38" s="5">
        <f t="shared" si="7"/>
        <v>0</v>
      </c>
      <c r="AO38" s="5">
        <f t="shared" si="7"/>
        <v>0</v>
      </c>
      <c r="AP38" s="5">
        <f t="shared" si="7"/>
        <v>0</v>
      </c>
      <c r="AQ38" s="5">
        <f t="shared" si="7"/>
        <v>0</v>
      </c>
      <c r="AR38" s="5">
        <f t="shared" si="7"/>
        <v>0</v>
      </c>
      <c r="AS38" s="5">
        <f t="shared" si="7"/>
        <v>0</v>
      </c>
      <c r="AT38" s="5">
        <f t="shared" si="7"/>
        <v>0</v>
      </c>
      <c r="AU38" s="5">
        <f t="shared" si="7"/>
        <v>0</v>
      </c>
      <c r="AV38" s="5">
        <f t="shared" si="7"/>
        <v>5221.67</v>
      </c>
      <c r="AW38" s="5"/>
      <c r="AX38" s="5"/>
      <c r="AY38" s="5"/>
      <c r="AZ38" s="14"/>
      <c r="BA38" s="15"/>
      <c r="BB38" s="14"/>
      <c r="BC38" s="14"/>
      <c r="BD38" s="16"/>
      <c r="BE38" s="14"/>
      <c r="BF38" s="15"/>
      <c r="BG38" s="14"/>
      <c r="BH38" s="14"/>
      <c r="BI38" s="16"/>
    </row>
    <row r="39" spans="1:61" ht="68.45" customHeight="1">
      <c r="A39" s="12" t="s">
        <v>70</v>
      </c>
      <c r="B39" s="13" t="s">
        <v>69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21" t="s">
        <v>71</v>
      </c>
      <c r="R39" s="13" t="s">
        <v>72</v>
      </c>
      <c r="S39" s="13" t="s">
        <v>73</v>
      </c>
      <c r="T39" s="5">
        <v>5228.1000000000004</v>
      </c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>
        <v>5221.67</v>
      </c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>
        <v>5221.67</v>
      </c>
      <c r="AW39" s="5"/>
      <c r="AX39" s="5"/>
      <c r="AY39" s="5"/>
      <c r="AZ39" s="14"/>
      <c r="BA39" s="15"/>
      <c r="BB39" s="14"/>
      <c r="BC39" s="14"/>
      <c r="BD39" s="16"/>
      <c r="BE39" s="14"/>
      <c r="BF39" s="15"/>
      <c r="BG39" s="14"/>
      <c r="BH39" s="14"/>
      <c r="BI39" s="16"/>
    </row>
    <row r="40" spans="1:61" ht="85.5" customHeight="1">
      <c r="A40" s="12" t="s">
        <v>70</v>
      </c>
      <c r="B40" s="13" t="s">
        <v>184</v>
      </c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21"/>
      <c r="R40" s="13"/>
      <c r="S40" s="13"/>
      <c r="T40" s="5">
        <f>T41</f>
        <v>20</v>
      </c>
      <c r="U40" s="5">
        <f t="shared" ref="U40:AV40" si="8">U41</f>
        <v>0</v>
      </c>
      <c r="V40" s="5">
        <f t="shared" si="8"/>
        <v>0</v>
      </c>
      <c r="W40" s="5">
        <f t="shared" si="8"/>
        <v>0</v>
      </c>
      <c r="X40" s="5">
        <f t="shared" si="8"/>
        <v>0</v>
      </c>
      <c r="Y40" s="5">
        <f t="shared" si="8"/>
        <v>0</v>
      </c>
      <c r="Z40" s="5">
        <f t="shared" si="8"/>
        <v>0</v>
      </c>
      <c r="AA40" s="5">
        <f t="shared" si="8"/>
        <v>0</v>
      </c>
      <c r="AB40" s="5">
        <f t="shared" si="8"/>
        <v>0</v>
      </c>
      <c r="AC40" s="5">
        <f t="shared" si="8"/>
        <v>0</v>
      </c>
      <c r="AD40" s="5">
        <f t="shared" si="8"/>
        <v>0</v>
      </c>
      <c r="AE40" s="5">
        <f t="shared" si="8"/>
        <v>0</v>
      </c>
      <c r="AF40" s="5">
        <f t="shared" si="8"/>
        <v>0</v>
      </c>
      <c r="AG40" s="5">
        <f t="shared" si="8"/>
        <v>0</v>
      </c>
      <c r="AH40" s="5">
        <f t="shared" si="8"/>
        <v>20</v>
      </c>
      <c r="AI40" s="5">
        <f t="shared" si="8"/>
        <v>0</v>
      </c>
      <c r="AJ40" s="5">
        <f t="shared" si="8"/>
        <v>0</v>
      </c>
      <c r="AK40" s="5">
        <f t="shared" si="8"/>
        <v>0</v>
      </c>
      <c r="AL40" s="5">
        <f t="shared" si="8"/>
        <v>0</v>
      </c>
      <c r="AM40" s="5">
        <f t="shared" si="8"/>
        <v>0</v>
      </c>
      <c r="AN40" s="5">
        <f t="shared" si="8"/>
        <v>0</v>
      </c>
      <c r="AO40" s="5">
        <f t="shared" si="8"/>
        <v>0</v>
      </c>
      <c r="AP40" s="5">
        <f t="shared" si="8"/>
        <v>0</v>
      </c>
      <c r="AQ40" s="5">
        <f t="shared" si="8"/>
        <v>0</v>
      </c>
      <c r="AR40" s="5">
        <f t="shared" si="8"/>
        <v>0</v>
      </c>
      <c r="AS40" s="5">
        <f t="shared" si="8"/>
        <v>0</v>
      </c>
      <c r="AT40" s="5">
        <f t="shared" si="8"/>
        <v>0</v>
      </c>
      <c r="AU40" s="5">
        <f t="shared" si="8"/>
        <v>0</v>
      </c>
      <c r="AV40" s="5">
        <f t="shared" si="8"/>
        <v>20</v>
      </c>
      <c r="AW40" s="5"/>
      <c r="AX40" s="5"/>
      <c r="AY40" s="5"/>
      <c r="AZ40" s="14"/>
      <c r="BA40" s="15"/>
      <c r="BB40" s="14"/>
      <c r="BC40" s="14"/>
      <c r="BD40" s="16"/>
      <c r="BE40" s="14"/>
      <c r="BF40" s="15"/>
      <c r="BG40" s="14"/>
      <c r="BH40" s="14"/>
      <c r="BI40" s="16"/>
    </row>
    <row r="41" spans="1:61" ht="102" customHeight="1">
      <c r="A41" s="12" t="s">
        <v>70</v>
      </c>
      <c r="B41" s="13" t="s">
        <v>184</v>
      </c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21">
        <v>240</v>
      </c>
      <c r="R41" s="13" t="s">
        <v>72</v>
      </c>
      <c r="S41" s="13" t="s">
        <v>73</v>
      </c>
      <c r="T41" s="5">
        <v>20</v>
      </c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>
        <v>20</v>
      </c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>
        <v>20</v>
      </c>
      <c r="AW41" s="5"/>
      <c r="AX41" s="5"/>
      <c r="AY41" s="5"/>
      <c r="AZ41" s="14"/>
      <c r="BA41" s="15"/>
      <c r="BB41" s="14"/>
      <c r="BC41" s="14"/>
      <c r="BD41" s="16"/>
      <c r="BE41" s="14"/>
      <c r="BF41" s="15"/>
      <c r="BG41" s="14"/>
      <c r="BH41" s="14"/>
      <c r="BI41" s="16"/>
    </row>
    <row r="42" spans="1:61" ht="85.5" hidden="1" customHeight="1">
      <c r="A42" s="12" t="s">
        <v>74</v>
      </c>
      <c r="B42" s="13" t="s">
        <v>75</v>
      </c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21"/>
      <c r="R42" s="13"/>
      <c r="S42" s="13"/>
      <c r="T42" s="5">
        <v>0</v>
      </c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>
        <v>0</v>
      </c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>
        <v>0</v>
      </c>
      <c r="AW42" s="5"/>
      <c r="AX42" s="5"/>
      <c r="AY42" s="5"/>
      <c r="AZ42" s="14"/>
      <c r="BA42" s="15"/>
      <c r="BB42" s="14"/>
      <c r="BC42" s="14"/>
      <c r="BD42" s="16"/>
      <c r="BE42" s="14"/>
      <c r="BF42" s="15"/>
      <c r="BG42" s="14"/>
      <c r="BH42" s="14"/>
      <c r="BI42" s="16"/>
    </row>
    <row r="43" spans="1:61" ht="102" hidden="1" customHeight="1">
      <c r="A43" s="12" t="s">
        <v>76</v>
      </c>
      <c r="B43" s="13" t="s">
        <v>75</v>
      </c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21" t="s">
        <v>71</v>
      </c>
      <c r="R43" s="13" t="s">
        <v>72</v>
      </c>
      <c r="S43" s="13" t="s">
        <v>73</v>
      </c>
      <c r="T43" s="5">
        <v>0</v>
      </c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>
        <v>0</v>
      </c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>
        <v>0</v>
      </c>
      <c r="AW43" s="5"/>
      <c r="AX43" s="5"/>
      <c r="AY43" s="5"/>
      <c r="AZ43" s="14"/>
      <c r="BA43" s="15"/>
      <c r="BB43" s="14"/>
      <c r="BC43" s="14"/>
      <c r="BD43" s="16"/>
      <c r="BE43" s="14"/>
      <c r="BF43" s="15"/>
      <c r="BG43" s="14"/>
      <c r="BH43" s="14"/>
      <c r="BI43" s="16"/>
    </row>
    <row r="44" spans="1:61" ht="1.5" customHeight="1">
      <c r="A44" s="12" t="s">
        <v>177</v>
      </c>
      <c r="B44" s="13" t="s">
        <v>185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21"/>
      <c r="R44" s="13"/>
      <c r="S44" s="13"/>
      <c r="T44" s="5">
        <v>0</v>
      </c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>
        <v>0</v>
      </c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>
        <v>0</v>
      </c>
      <c r="AW44" s="5"/>
      <c r="AX44" s="5"/>
      <c r="AY44" s="5"/>
      <c r="AZ44" s="14"/>
      <c r="BA44" s="15"/>
      <c r="BB44" s="14"/>
      <c r="BC44" s="14"/>
      <c r="BD44" s="16"/>
      <c r="BE44" s="14"/>
      <c r="BF44" s="15"/>
      <c r="BG44" s="14"/>
      <c r="BH44" s="14"/>
      <c r="BI44" s="16"/>
    </row>
    <row r="45" spans="1:61" ht="102" hidden="1" customHeight="1">
      <c r="A45" s="12" t="s">
        <v>178</v>
      </c>
      <c r="B45" s="13" t="s">
        <v>185</v>
      </c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21" t="s">
        <v>71</v>
      </c>
      <c r="R45" s="13" t="s">
        <v>72</v>
      </c>
      <c r="S45" s="13" t="s">
        <v>73</v>
      </c>
      <c r="T45" s="5">
        <v>0</v>
      </c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>
        <v>0</v>
      </c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>
        <v>0</v>
      </c>
      <c r="AW45" s="5"/>
      <c r="AX45" s="5"/>
      <c r="AY45" s="5"/>
      <c r="AZ45" s="14"/>
      <c r="BA45" s="15"/>
      <c r="BB45" s="14"/>
      <c r="BC45" s="14"/>
      <c r="BD45" s="16"/>
      <c r="BE45" s="14"/>
      <c r="BF45" s="15"/>
      <c r="BG45" s="14"/>
      <c r="BH45" s="14"/>
      <c r="BI45" s="16"/>
    </row>
    <row r="46" spans="1:61" s="20" customFormat="1" ht="97.5" customHeight="1">
      <c r="A46" s="12" t="s">
        <v>197</v>
      </c>
      <c r="B46" s="13" t="s">
        <v>198</v>
      </c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21"/>
      <c r="R46" s="13"/>
      <c r="S46" s="13"/>
      <c r="T46" s="5">
        <v>361.7</v>
      </c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>
        <v>0</v>
      </c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>
        <v>0</v>
      </c>
      <c r="AW46" s="5"/>
      <c r="AX46" s="5"/>
      <c r="AY46" s="5"/>
      <c r="AZ46" s="14"/>
      <c r="BA46" s="15"/>
      <c r="BB46" s="14"/>
      <c r="BC46" s="14"/>
      <c r="BD46" s="16"/>
      <c r="BE46" s="14"/>
      <c r="BF46" s="15"/>
      <c r="BG46" s="14"/>
      <c r="BH46" s="14"/>
      <c r="BI46" s="16"/>
    </row>
    <row r="47" spans="1:61" s="20" customFormat="1" ht="135" customHeight="1">
      <c r="A47" s="12" t="s">
        <v>197</v>
      </c>
      <c r="B47" s="13" t="s">
        <v>198</v>
      </c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21" t="s">
        <v>71</v>
      </c>
      <c r="R47" s="13" t="s">
        <v>72</v>
      </c>
      <c r="S47" s="13" t="s">
        <v>73</v>
      </c>
      <c r="T47" s="5">
        <v>361.7</v>
      </c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>
        <v>0</v>
      </c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>
        <v>0</v>
      </c>
      <c r="AW47" s="5"/>
      <c r="AX47" s="5"/>
      <c r="AY47" s="5"/>
      <c r="AZ47" s="14"/>
      <c r="BA47" s="15"/>
      <c r="BB47" s="14"/>
      <c r="BC47" s="14"/>
      <c r="BD47" s="16"/>
      <c r="BE47" s="14"/>
      <c r="BF47" s="15"/>
      <c r="BG47" s="14"/>
      <c r="BH47" s="14"/>
      <c r="BI47" s="16"/>
    </row>
    <row r="48" spans="1:61" ht="1.5" customHeight="1">
      <c r="A48" s="12" t="s">
        <v>186</v>
      </c>
      <c r="B48" s="13" t="s">
        <v>187</v>
      </c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21"/>
      <c r="R48" s="13"/>
      <c r="S48" s="13"/>
      <c r="T48" s="5">
        <v>0</v>
      </c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>
        <v>0</v>
      </c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>
        <v>0</v>
      </c>
      <c r="AW48" s="5"/>
      <c r="AX48" s="5"/>
      <c r="AY48" s="5"/>
      <c r="AZ48" s="14"/>
      <c r="BA48" s="15"/>
      <c r="BB48" s="14"/>
      <c r="BC48" s="14"/>
      <c r="BD48" s="16"/>
      <c r="BE48" s="14"/>
      <c r="BF48" s="15"/>
      <c r="BG48" s="14"/>
      <c r="BH48" s="14"/>
      <c r="BI48" s="16"/>
    </row>
    <row r="49" spans="1:61" ht="135" hidden="1" customHeight="1">
      <c r="A49" s="12" t="s">
        <v>186</v>
      </c>
      <c r="B49" s="13" t="s">
        <v>188</v>
      </c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21" t="s">
        <v>71</v>
      </c>
      <c r="R49" s="13" t="s">
        <v>72</v>
      </c>
      <c r="S49" s="13" t="s">
        <v>73</v>
      </c>
      <c r="T49" s="5">
        <v>0</v>
      </c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>
        <v>0</v>
      </c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>
        <v>0</v>
      </c>
      <c r="AW49" s="5"/>
      <c r="AX49" s="5"/>
      <c r="AY49" s="5"/>
      <c r="AZ49" s="14"/>
      <c r="BA49" s="15"/>
      <c r="BB49" s="14"/>
      <c r="BC49" s="14"/>
      <c r="BD49" s="16"/>
      <c r="BE49" s="14"/>
      <c r="BF49" s="15"/>
      <c r="BG49" s="14"/>
      <c r="BH49" s="14"/>
      <c r="BI49" s="16"/>
    </row>
    <row r="50" spans="1:61" ht="57" customHeight="1">
      <c r="A50" s="12" t="s">
        <v>189</v>
      </c>
      <c r="B50" s="13" t="s">
        <v>190</v>
      </c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21"/>
      <c r="R50" s="13"/>
      <c r="S50" s="13"/>
      <c r="T50" s="5">
        <v>0</v>
      </c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>
        <v>0</v>
      </c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>
        <v>0</v>
      </c>
      <c r="AW50" s="5"/>
      <c r="AX50" s="5"/>
      <c r="AY50" s="5"/>
      <c r="AZ50" s="14"/>
      <c r="BA50" s="15"/>
      <c r="BB50" s="14"/>
      <c r="BC50" s="14"/>
      <c r="BD50" s="16"/>
      <c r="BE50" s="14"/>
      <c r="BF50" s="15"/>
      <c r="BG50" s="14"/>
      <c r="BH50" s="14"/>
      <c r="BI50" s="16"/>
    </row>
    <row r="51" spans="1:61" ht="135" hidden="1" customHeight="1">
      <c r="A51" s="12" t="s">
        <v>189</v>
      </c>
      <c r="B51" s="13" t="s">
        <v>191</v>
      </c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21" t="s">
        <v>71</v>
      </c>
      <c r="R51" s="13" t="s">
        <v>72</v>
      </c>
      <c r="S51" s="13" t="s">
        <v>73</v>
      </c>
      <c r="T51" s="5">
        <v>0</v>
      </c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>
        <v>0</v>
      </c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>
        <v>0</v>
      </c>
      <c r="AW51" s="5"/>
      <c r="AX51" s="5"/>
      <c r="AY51" s="5"/>
      <c r="AZ51" s="14"/>
      <c r="BA51" s="15"/>
      <c r="BB51" s="14"/>
      <c r="BC51" s="14"/>
      <c r="BD51" s="16"/>
      <c r="BE51" s="14"/>
      <c r="BF51" s="15"/>
      <c r="BG51" s="14"/>
      <c r="BH51" s="14"/>
      <c r="BI51" s="16"/>
    </row>
    <row r="52" spans="1:61" ht="34.15" customHeight="1">
      <c r="A52" s="12" t="s">
        <v>77</v>
      </c>
      <c r="B52" s="13" t="s">
        <v>78</v>
      </c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21"/>
      <c r="R52" s="13"/>
      <c r="S52" s="13"/>
      <c r="T52" s="5">
        <f>T53</f>
        <v>5</v>
      </c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>
        <v>5</v>
      </c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>
        <v>5</v>
      </c>
      <c r="AW52" s="5"/>
      <c r="AX52" s="5"/>
      <c r="AY52" s="5"/>
      <c r="AZ52" s="14"/>
      <c r="BA52" s="15"/>
      <c r="BB52" s="14"/>
      <c r="BC52" s="14"/>
      <c r="BD52" s="16"/>
      <c r="BE52" s="14"/>
      <c r="BF52" s="15"/>
      <c r="BG52" s="14"/>
      <c r="BH52" s="14"/>
      <c r="BI52" s="16"/>
    </row>
    <row r="53" spans="1:61" ht="85.5" customHeight="1">
      <c r="A53" s="12" t="s">
        <v>79</v>
      </c>
      <c r="B53" s="13" t="s">
        <v>80</v>
      </c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21"/>
      <c r="R53" s="13"/>
      <c r="S53" s="13"/>
      <c r="T53" s="5">
        <f>T54</f>
        <v>5</v>
      </c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>
        <v>5</v>
      </c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>
        <v>5</v>
      </c>
      <c r="AW53" s="5"/>
      <c r="AX53" s="5"/>
      <c r="AY53" s="5"/>
      <c r="AZ53" s="14"/>
      <c r="BA53" s="15"/>
      <c r="BB53" s="14"/>
      <c r="BC53" s="14"/>
      <c r="BD53" s="16"/>
      <c r="BE53" s="14"/>
      <c r="BF53" s="15"/>
      <c r="BG53" s="14"/>
      <c r="BH53" s="14"/>
      <c r="BI53" s="16"/>
    </row>
    <row r="54" spans="1:61" ht="119.85" customHeight="1">
      <c r="A54" s="17" t="s">
        <v>81</v>
      </c>
      <c r="B54" s="13" t="s">
        <v>80</v>
      </c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21" t="s">
        <v>29</v>
      </c>
      <c r="R54" s="13" t="s">
        <v>82</v>
      </c>
      <c r="S54" s="13" t="s">
        <v>38</v>
      </c>
      <c r="T54" s="5">
        <v>5</v>
      </c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>
        <v>5</v>
      </c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>
        <v>5</v>
      </c>
      <c r="AW54" s="5"/>
      <c r="AX54" s="5"/>
      <c r="AY54" s="5"/>
      <c r="AZ54" s="14"/>
      <c r="BA54" s="15"/>
      <c r="BB54" s="14"/>
      <c r="BC54" s="14"/>
      <c r="BD54" s="16"/>
      <c r="BE54" s="14"/>
      <c r="BF54" s="15"/>
      <c r="BG54" s="14"/>
      <c r="BH54" s="14"/>
      <c r="BI54" s="16"/>
    </row>
    <row r="55" spans="1:61" ht="51.4" customHeight="1">
      <c r="A55" s="12" t="s">
        <v>83</v>
      </c>
      <c r="B55" s="13" t="s">
        <v>84</v>
      </c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21"/>
      <c r="R55" s="13"/>
      <c r="S55" s="13"/>
      <c r="T55" s="5">
        <f>T56</f>
        <v>5</v>
      </c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>
        <v>5</v>
      </c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>
        <v>5</v>
      </c>
      <c r="AW55" s="5"/>
      <c r="AX55" s="5"/>
      <c r="AY55" s="5"/>
      <c r="AZ55" s="14"/>
      <c r="BA55" s="15"/>
      <c r="BB55" s="14"/>
      <c r="BC55" s="14"/>
      <c r="BD55" s="16"/>
      <c r="BE55" s="14"/>
      <c r="BF55" s="15"/>
      <c r="BG55" s="14"/>
      <c r="BH55" s="14"/>
      <c r="BI55" s="16"/>
    </row>
    <row r="56" spans="1:61" ht="34.15" customHeight="1">
      <c r="A56" s="12" t="s">
        <v>85</v>
      </c>
      <c r="B56" s="13" t="s">
        <v>86</v>
      </c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21"/>
      <c r="R56" s="13"/>
      <c r="S56" s="13"/>
      <c r="T56" s="5">
        <f>T57</f>
        <v>5</v>
      </c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>
        <v>5</v>
      </c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>
        <v>5</v>
      </c>
      <c r="AW56" s="5"/>
      <c r="AX56" s="5"/>
      <c r="AY56" s="5"/>
      <c r="AZ56" s="14"/>
      <c r="BA56" s="15"/>
      <c r="BB56" s="14"/>
      <c r="BC56" s="14"/>
      <c r="BD56" s="16"/>
      <c r="BE56" s="14"/>
      <c r="BF56" s="15"/>
      <c r="BG56" s="14"/>
      <c r="BH56" s="14"/>
      <c r="BI56" s="16"/>
    </row>
    <row r="57" spans="1:61" ht="68.45" customHeight="1">
      <c r="A57" s="12" t="s">
        <v>87</v>
      </c>
      <c r="B57" s="13" t="s">
        <v>88</v>
      </c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21"/>
      <c r="R57" s="13"/>
      <c r="S57" s="13"/>
      <c r="T57" s="5">
        <f>T58</f>
        <v>5</v>
      </c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>
        <v>5</v>
      </c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>
        <v>5</v>
      </c>
      <c r="AW57" s="5"/>
      <c r="AX57" s="5"/>
      <c r="AY57" s="5"/>
      <c r="AZ57" s="14"/>
      <c r="BA57" s="15"/>
      <c r="BB57" s="14"/>
      <c r="BC57" s="14"/>
      <c r="BD57" s="16"/>
      <c r="BE57" s="14"/>
      <c r="BF57" s="15"/>
      <c r="BG57" s="14"/>
      <c r="BH57" s="14"/>
      <c r="BI57" s="16"/>
    </row>
    <row r="58" spans="1:61" ht="102.6" customHeight="1">
      <c r="A58" s="17" t="s">
        <v>89</v>
      </c>
      <c r="B58" s="13" t="s">
        <v>88</v>
      </c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21" t="s">
        <v>29</v>
      </c>
      <c r="R58" s="13" t="s">
        <v>90</v>
      </c>
      <c r="S58" s="13" t="s">
        <v>73</v>
      </c>
      <c r="T58" s="5">
        <v>5</v>
      </c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>
        <v>5</v>
      </c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>
        <v>5</v>
      </c>
      <c r="AW58" s="5"/>
      <c r="AX58" s="5"/>
      <c r="AY58" s="5"/>
      <c r="AZ58" s="14"/>
      <c r="BA58" s="15"/>
      <c r="BB58" s="14"/>
      <c r="BC58" s="14"/>
      <c r="BD58" s="16"/>
      <c r="BE58" s="14"/>
      <c r="BF58" s="15"/>
      <c r="BG58" s="14"/>
      <c r="BH58" s="14"/>
      <c r="BI58" s="16"/>
    </row>
    <row r="59" spans="1:61" ht="34.15" customHeight="1">
      <c r="A59" s="12" t="s">
        <v>91</v>
      </c>
      <c r="B59" s="13" t="s">
        <v>92</v>
      </c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21"/>
      <c r="R59" s="13"/>
      <c r="S59" s="13"/>
      <c r="T59" s="5">
        <f>T61+T63+T65</f>
        <v>87.3</v>
      </c>
      <c r="U59" s="5">
        <f t="shared" ref="U59:AV59" si="9">U61+U63+U65</f>
        <v>0</v>
      </c>
      <c r="V59" s="5">
        <f t="shared" si="9"/>
        <v>0</v>
      </c>
      <c r="W59" s="5">
        <f t="shared" si="9"/>
        <v>0</v>
      </c>
      <c r="X59" s="5">
        <f t="shared" si="9"/>
        <v>0</v>
      </c>
      <c r="Y59" s="5">
        <f t="shared" si="9"/>
        <v>0</v>
      </c>
      <c r="Z59" s="5">
        <f t="shared" si="9"/>
        <v>0</v>
      </c>
      <c r="AA59" s="5">
        <f t="shared" si="9"/>
        <v>0</v>
      </c>
      <c r="AB59" s="5">
        <f t="shared" si="9"/>
        <v>0</v>
      </c>
      <c r="AC59" s="5">
        <f t="shared" si="9"/>
        <v>0</v>
      </c>
      <c r="AD59" s="5">
        <f t="shared" si="9"/>
        <v>0</v>
      </c>
      <c r="AE59" s="5">
        <f t="shared" si="9"/>
        <v>0</v>
      </c>
      <c r="AF59" s="5">
        <f t="shared" si="9"/>
        <v>0</v>
      </c>
      <c r="AG59" s="5">
        <f t="shared" si="9"/>
        <v>0</v>
      </c>
      <c r="AH59" s="5">
        <f t="shared" si="9"/>
        <v>19.600000000000001</v>
      </c>
      <c r="AI59" s="5">
        <f t="shared" si="9"/>
        <v>0</v>
      </c>
      <c r="AJ59" s="5">
        <f t="shared" si="9"/>
        <v>0</v>
      </c>
      <c r="AK59" s="5">
        <f t="shared" si="9"/>
        <v>0</v>
      </c>
      <c r="AL59" s="5">
        <f t="shared" si="9"/>
        <v>0</v>
      </c>
      <c r="AM59" s="5">
        <f t="shared" si="9"/>
        <v>0</v>
      </c>
      <c r="AN59" s="5">
        <f t="shared" si="9"/>
        <v>0</v>
      </c>
      <c r="AO59" s="5">
        <f t="shared" si="9"/>
        <v>0</v>
      </c>
      <c r="AP59" s="5">
        <f t="shared" si="9"/>
        <v>0</v>
      </c>
      <c r="AQ59" s="5">
        <f t="shared" si="9"/>
        <v>0</v>
      </c>
      <c r="AR59" s="5">
        <f t="shared" si="9"/>
        <v>0</v>
      </c>
      <c r="AS59" s="5">
        <f t="shared" si="9"/>
        <v>0</v>
      </c>
      <c r="AT59" s="5">
        <f t="shared" si="9"/>
        <v>0</v>
      </c>
      <c r="AU59" s="5">
        <f t="shared" si="9"/>
        <v>0</v>
      </c>
      <c r="AV59" s="5">
        <f t="shared" si="9"/>
        <v>19.600000000000001</v>
      </c>
      <c r="AW59" s="5"/>
      <c r="AX59" s="5"/>
      <c r="AY59" s="5"/>
      <c r="AZ59" s="14"/>
      <c r="BA59" s="15"/>
      <c r="BB59" s="14"/>
      <c r="BC59" s="14"/>
      <c r="BD59" s="16"/>
      <c r="BE59" s="14"/>
      <c r="BF59" s="15"/>
      <c r="BG59" s="14"/>
      <c r="BH59" s="14"/>
      <c r="BI59" s="16"/>
    </row>
    <row r="60" spans="1:61" ht="34.15" customHeight="1">
      <c r="A60" s="12" t="s">
        <v>93</v>
      </c>
      <c r="B60" s="13" t="s">
        <v>94</v>
      </c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21"/>
      <c r="R60" s="13"/>
      <c r="S60" s="13"/>
      <c r="T60" s="5">
        <f>T61+T63+T65</f>
        <v>87.3</v>
      </c>
      <c r="U60" s="5">
        <f t="shared" ref="U60:AV60" si="10">U61+U63+U65</f>
        <v>0</v>
      </c>
      <c r="V60" s="5">
        <f t="shared" si="10"/>
        <v>0</v>
      </c>
      <c r="W60" s="5">
        <f t="shared" si="10"/>
        <v>0</v>
      </c>
      <c r="X60" s="5">
        <f t="shared" si="10"/>
        <v>0</v>
      </c>
      <c r="Y60" s="5">
        <f t="shared" si="10"/>
        <v>0</v>
      </c>
      <c r="Z60" s="5">
        <f t="shared" si="10"/>
        <v>0</v>
      </c>
      <c r="AA60" s="5">
        <f t="shared" si="10"/>
        <v>0</v>
      </c>
      <c r="AB60" s="5">
        <f t="shared" si="10"/>
        <v>0</v>
      </c>
      <c r="AC60" s="5">
        <f t="shared" si="10"/>
        <v>0</v>
      </c>
      <c r="AD60" s="5">
        <f t="shared" si="10"/>
        <v>0</v>
      </c>
      <c r="AE60" s="5">
        <f t="shared" si="10"/>
        <v>0</v>
      </c>
      <c r="AF60" s="5">
        <f t="shared" si="10"/>
        <v>0</v>
      </c>
      <c r="AG60" s="5">
        <f t="shared" si="10"/>
        <v>0</v>
      </c>
      <c r="AH60" s="5">
        <f t="shared" si="10"/>
        <v>19.600000000000001</v>
      </c>
      <c r="AI60" s="5">
        <f t="shared" si="10"/>
        <v>0</v>
      </c>
      <c r="AJ60" s="5">
        <f t="shared" si="10"/>
        <v>0</v>
      </c>
      <c r="AK60" s="5">
        <f t="shared" si="10"/>
        <v>0</v>
      </c>
      <c r="AL60" s="5">
        <f t="shared" si="10"/>
        <v>0</v>
      </c>
      <c r="AM60" s="5">
        <f t="shared" si="10"/>
        <v>0</v>
      </c>
      <c r="AN60" s="5">
        <f t="shared" si="10"/>
        <v>0</v>
      </c>
      <c r="AO60" s="5">
        <f t="shared" si="10"/>
        <v>0</v>
      </c>
      <c r="AP60" s="5">
        <f t="shared" si="10"/>
        <v>0</v>
      </c>
      <c r="AQ60" s="5">
        <f t="shared" si="10"/>
        <v>0</v>
      </c>
      <c r="AR60" s="5">
        <f t="shared" si="10"/>
        <v>0</v>
      </c>
      <c r="AS60" s="5">
        <f t="shared" si="10"/>
        <v>0</v>
      </c>
      <c r="AT60" s="5">
        <f t="shared" si="10"/>
        <v>0</v>
      </c>
      <c r="AU60" s="5">
        <f t="shared" si="10"/>
        <v>0</v>
      </c>
      <c r="AV60" s="5">
        <f t="shared" si="10"/>
        <v>19.600000000000001</v>
      </c>
      <c r="AW60" s="5"/>
      <c r="AX60" s="5"/>
      <c r="AY60" s="5"/>
      <c r="AZ60" s="14"/>
      <c r="BA60" s="15"/>
      <c r="BB60" s="14"/>
      <c r="BC60" s="14"/>
      <c r="BD60" s="16"/>
      <c r="BE60" s="14"/>
      <c r="BF60" s="15"/>
      <c r="BG60" s="14"/>
      <c r="BH60" s="14"/>
      <c r="BI60" s="16"/>
    </row>
    <row r="61" spans="1:61" ht="68.45" customHeight="1">
      <c r="A61" s="12" t="s">
        <v>95</v>
      </c>
      <c r="B61" s="13" t="s">
        <v>96</v>
      </c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21"/>
      <c r="R61" s="13"/>
      <c r="S61" s="13"/>
      <c r="T61" s="5">
        <f>T62</f>
        <v>16.8</v>
      </c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>
        <v>15.6</v>
      </c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>
        <v>15.6</v>
      </c>
      <c r="AW61" s="5"/>
      <c r="AX61" s="5"/>
      <c r="AY61" s="5"/>
      <c r="AZ61" s="14"/>
      <c r="BA61" s="15"/>
      <c r="BB61" s="14"/>
      <c r="BC61" s="14"/>
      <c r="BD61" s="16"/>
      <c r="BE61" s="14"/>
      <c r="BF61" s="15"/>
      <c r="BG61" s="14"/>
      <c r="BH61" s="14"/>
      <c r="BI61" s="16"/>
    </row>
    <row r="62" spans="1:61" ht="102.6" customHeight="1">
      <c r="A62" s="17" t="s">
        <v>97</v>
      </c>
      <c r="B62" s="13" t="s">
        <v>96</v>
      </c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21" t="s">
        <v>29</v>
      </c>
      <c r="R62" s="13" t="s">
        <v>73</v>
      </c>
      <c r="S62" s="13" t="s">
        <v>98</v>
      </c>
      <c r="T62" s="5">
        <v>16.8</v>
      </c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>
        <v>15.6</v>
      </c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>
        <v>15.6</v>
      </c>
      <c r="AW62" s="5"/>
      <c r="AX62" s="5"/>
      <c r="AY62" s="5"/>
      <c r="AZ62" s="14"/>
      <c r="BA62" s="15"/>
      <c r="BB62" s="14"/>
      <c r="BC62" s="14"/>
      <c r="BD62" s="16"/>
      <c r="BE62" s="14"/>
      <c r="BF62" s="15"/>
      <c r="BG62" s="14"/>
      <c r="BH62" s="14"/>
      <c r="BI62" s="16"/>
    </row>
    <row r="63" spans="1:61" ht="119.85" customHeight="1">
      <c r="A63" s="17" t="s">
        <v>99</v>
      </c>
      <c r="B63" s="13" t="s">
        <v>100</v>
      </c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21"/>
      <c r="R63" s="13"/>
      <c r="S63" s="13"/>
      <c r="T63" s="5">
        <f>T64</f>
        <v>50</v>
      </c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>
        <v>2</v>
      </c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>
        <v>2</v>
      </c>
      <c r="AW63" s="5"/>
      <c r="AX63" s="5"/>
      <c r="AY63" s="5"/>
      <c r="AZ63" s="14"/>
      <c r="BA63" s="15"/>
      <c r="BB63" s="14"/>
      <c r="BC63" s="14"/>
      <c r="BD63" s="16"/>
      <c r="BE63" s="14"/>
      <c r="BF63" s="15"/>
      <c r="BG63" s="14"/>
      <c r="BH63" s="14"/>
      <c r="BI63" s="16"/>
    </row>
    <row r="64" spans="1:61" ht="153.94999999999999" customHeight="1">
      <c r="A64" s="17" t="s">
        <v>101</v>
      </c>
      <c r="B64" s="13" t="s">
        <v>100</v>
      </c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21" t="s">
        <v>29</v>
      </c>
      <c r="R64" s="13" t="s">
        <v>73</v>
      </c>
      <c r="S64" s="13" t="s">
        <v>98</v>
      </c>
      <c r="T64" s="5">
        <v>50</v>
      </c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>
        <v>2</v>
      </c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>
        <v>2</v>
      </c>
      <c r="AW64" s="5"/>
      <c r="AX64" s="5"/>
      <c r="AY64" s="5"/>
      <c r="AZ64" s="14"/>
      <c r="BA64" s="15"/>
      <c r="BB64" s="14"/>
      <c r="BC64" s="14"/>
      <c r="BD64" s="16"/>
      <c r="BE64" s="14"/>
      <c r="BF64" s="15"/>
      <c r="BG64" s="14"/>
      <c r="BH64" s="14"/>
      <c r="BI64" s="16"/>
    </row>
    <row r="65" spans="1:61" ht="102.6" customHeight="1">
      <c r="A65" s="17" t="s">
        <v>102</v>
      </c>
      <c r="B65" s="13" t="s">
        <v>103</v>
      </c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21"/>
      <c r="R65" s="13"/>
      <c r="S65" s="13"/>
      <c r="T65" s="5">
        <f>T66</f>
        <v>20.5</v>
      </c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>
        <v>2</v>
      </c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>
        <v>2</v>
      </c>
      <c r="AW65" s="5"/>
      <c r="AX65" s="5"/>
      <c r="AY65" s="5"/>
      <c r="AZ65" s="14"/>
      <c r="BA65" s="15"/>
      <c r="BB65" s="14"/>
      <c r="BC65" s="14"/>
      <c r="BD65" s="16"/>
      <c r="BE65" s="14"/>
      <c r="BF65" s="15"/>
      <c r="BG65" s="14"/>
      <c r="BH65" s="14"/>
      <c r="BI65" s="16"/>
    </row>
    <row r="66" spans="1:61" ht="119.85" customHeight="1">
      <c r="A66" s="17" t="s">
        <v>104</v>
      </c>
      <c r="B66" s="13" t="s">
        <v>103</v>
      </c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21" t="s">
        <v>29</v>
      </c>
      <c r="R66" s="13" t="s">
        <v>73</v>
      </c>
      <c r="S66" s="13" t="s">
        <v>98</v>
      </c>
      <c r="T66" s="5">
        <v>20.5</v>
      </c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>
        <v>2</v>
      </c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>
        <v>2</v>
      </c>
      <c r="AW66" s="5"/>
      <c r="AX66" s="5"/>
      <c r="AY66" s="5"/>
      <c r="AZ66" s="14"/>
      <c r="BA66" s="15"/>
      <c r="BB66" s="14"/>
      <c r="BC66" s="14"/>
      <c r="BD66" s="16"/>
      <c r="BE66" s="14"/>
      <c r="BF66" s="15"/>
      <c r="BG66" s="14"/>
      <c r="BH66" s="14"/>
      <c r="BI66" s="16"/>
    </row>
    <row r="67" spans="1:61" ht="34.15" customHeight="1">
      <c r="A67" s="12" t="s">
        <v>105</v>
      </c>
      <c r="B67" s="13" t="s">
        <v>106</v>
      </c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21"/>
      <c r="R67" s="13"/>
      <c r="S67" s="13"/>
      <c r="T67" s="5">
        <v>156.1</v>
      </c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>
        <v>85.6</v>
      </c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>
        <v>92.6</v>
      </c>
      <c r="AW67" s="5"/>
      <c r="AX67" s="5"/>
      <c r="AY67" s="5"/>
      <c r="AZ67" s="14"/>
      <c r="BA67" s="15"/>
      <c r="BB67" s="14"/>
      <c r="BC67" s="14"/>
      <c r="BD67" s="16"/>
      <c r="BE67" s="14"/>
      <c r="BF67" s="15"/>
      <c r="BG67" s="14"/>
      <c r="BH67" s="14"/>
      <c r="BI67" s="16"/>
    </row>
    <row r="68" spans="1:61" ht="34.15" customHeight="1">
      <c r="A68" s="12" t="s">
        <v>107</v>
      </c>
      <c r="B68" s="13" t="s">
        <v>108</v>
      </c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21"/>
      <c r="R68" s="13"/>
      <c r="S68" s="13"/>
      <c r="T68" s="5">
        <v>156.1</v>
      </c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>
        <v>85.6</v>
      </c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>
        <v>92.61</v>
      </c>
      <c r="AW68" s="5"/>
      <c r="AX68" s="5"/>
      <c r="AY68" s="5"/>
      <c r="AZ68" s="14"/>
      <c r="BA68" s="15"/>
      <c r="BB68" s="14"/>
      <c r="BC68" s="14"/>
      <c r="BD68" s="16"/>
      <c r="BE68" s="14"/>
      <c r="BF68" s="15"/>
      <c r="BG68" s="14"/>
      <c r="BH68" s="14"/>
      <c r="BI68" s="16"/>
    </row>
    <row r="69" spans="1:61" ht="153.94999999999999" customHeight="1">
      <c r="A69" s="17" t="s">
        <v>109</v>
      </c>
      <c r="B69" s="13" t="s">
        <v>110</v>
      </c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21"/>
      <c r="R69" s="13"/>
      <c r="S69" s="13"/>
      <c r="T69" s="5">
        <v>160</v>
      </c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>
        <v>160</v>
      </c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>
        <v>160</v>
      </c>
      <c r="AW69" s="5"/>
      <c r="AX69" s="5"/>
      <c r="AY69" s="5"/>
      <c r="AZ69" s="14"/>
      <c r="BA69" s="15"/>
      <c r="BB69" s="14"/>
      <c r="BC69" s="14"/>
      <c r="BD69" s="16"/>
      <c r="BE69" s="14"/>
      <c r="BF69" s="15"/>
      <c r="BG69" s="14"/>
      <c r="BH69" s="14"/>
      <c r="BI69" s="16"/>
    </row>
    <row r="70" spans="1:61" ht="171.2" customHeight="1">
      <c r="A70" s="17" t="s">
        <v>111</v>
      </c>
      <c r="B70" s="13" t="s">
        <v>110</v>
      </c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21" t="s">
        <v>112</v>
      </c>
      <c r="R70" s="13" t="s">
        <v>113</v>
      </c>
      <c r="S70" s="13" t="s">
        <v>73</v>
      </c>
      <c r="T70" s="5">
        <v>160</v>
      </c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>
        <v>160</v>
      </c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>
        <v>160</v>
      </c>
      <c r="AW70" s="5"/>
      <c r="AX70" s="5"/>
      <c r="AY70" s="5"/>
      <c r="AZ70" s="14"/>
      <c r="BA70" s="15"/>
      <c r="BB70" s="14"/>
      <c r="BC70" s="14"/>
      <c r="BD70" s="16"/>
      <c r="BE70" s="14"/>
      <c r="BF70" s="15"/>
      <c r="BG70" s="14"/>
      <c r="BH70" s="14"/>
      <c r="BI70" s="16"/>
    </row>
    <row r="71" spans="1:61" ht="34.15" customHeight="1">
      <c r="A71" s="12" t="s">
        <v>114</v>
      </c>
      <c r="B71" s="13" t="s">
        <v>115</v>
      </c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21"/>
      <c r="R71" s="13"/>
      <c r="S71" s="13"/>
      <c r="T71" s="5">
        <f>T72</f>
        <v>6488</v>
      </c>
      <c r="U71" s="5">
        <f t="shared" ref="U71:AV71" si="11">U73+U79</f>
        <v>0</v>
      </c>
      <c r="V71" s="5">
        <f t="shared" si="11"/>
        <v>0</v>
      </c>
      <c r="W71" s="5">
        <f t="shared" si="11"/>
        <v>0</v>
      </c>
      <c r="X71" s="5">
        <f t="shared" si="11"/>
        <v>0</v>
      </c>
      <c r="Y71" s="5">
        <f t="shared" si="11"/>
        <v>0</v>
      </c>
      <c r="Z71" s="5">
        <f t="shared" si="11"/>
        <v>0</v>
      </c>
      <c r="AA71" s="5">
        <f t="shared" si="11"/>
        <v>0</v>
      </c>
      <c r="AB71" s="5">
        <f t="shared" si="11"/>
        <v>0</v>
      </c>
      <c r="AC71" s="5">
        <f t="shared" si="11"/>
        <v>0</v>
      </c>
      <c r="AD71" s="5">
        <f t="shared" si="11"/>
        <v>0</v>
      </c>
      <c r="AE71" s="5">
        <f t="shared" si="11"/>
        <v>0</v>
      </c>
      <c r="AF71" s="5">
        <f t="shared" si="11"/>
        <v>0</v>
      </c>
      <c r="AG71" s="5">
        <f t="shared" si="11"/>
        <v>0</v>
      </c>
      <c r="AH71" s="5">
        <f t="shared" si="11"/>
        <v>50.4</v>
      </c>
      <c r="AI71" s="5">
        <f t="shared" si="11"/>
        <v>0</v>
      </c>
      <c r="AJ71" s="5">
        <f t="shared" si="11"/>
        <v>0</v>
      </c>
      <c r="AK71" s="5">
        <f t="shared" si="11"/>
        <v>0</v>
      </c>
      <c r="AL71" s="5">
        <f t="shared" si="11"/>
        <v>0</v>
      </c>
      <c r="AM71" s="5">
        <f t="shared" si="11"/>
        <v>0</v>
      </c>
      <c r="AN71" s="5">
        <f t="shared" si="11"/>
        <v>0</v>
      </c>
      <c r="AO71" s="5">
        <f t="shared" si="11"/>
        <v>0</v>
      </c>
      <c r="AP71" s="5">
        <f t="shared" si="11"/>
        <v>0</v>
      </c>
      <c r="AQ71" s="5">
        <f t="shared" si="11"/>
        <v>0</v>
      </c>
      <c r="AR71" s="5">
        <f t="shared" si="11"/>
        <v>0</v>
      </c>
      <c r="AS71" s="5">
        <f t="shared" si="11"/>
        <v>0</v>
      </c>
      <c r="AT71" s="5">
        <f t="shared" si="11"/>
        <v>0</v>
      </c>
      <c r="AU71" s="5">
        <f t="shared" si="11"/>
        <v>0</v>
      </c>
      <c r="AV71" s="5">
        <f t="shared" si="11"/>
        <v>50.4</v>
      </c>
      <c r="AW71" s="5"/>
      <c r="AX71" s="5"/>
      <c r="AY71" s="5"/>
      <c r="AZ71" s="14"/>
      <c r="BA71" s="15"/>
      <c r="BB71" s="14"/>
      <c r="BC71" s="14"/>
      <c r="BD71" s="16"/>
      <c r="BE71" s="14"/>
      <c r="BF71" s="15"/>
      <c r="BG71" s="14"/>
      <c r="BH71" s="14"/>
      <c r="BI71" s="16"/>
    </row>
    <row r="72" spans="1:61" ht="34.15" customHeight="1">
      <c r="A72" s="12" t="s">
        <v>116</v>
      </c>
      <c r="B72" s="13" t="s">
        <v>117</v>
      </c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21"/>
      <c r="R72" s="13"/>
      <c r="S72" s="13"/>
      <c r="T72" s="5">
        <f>T74+T79+T75+T77+T78</f>
        <v>6488</v>
      </c>
      <c r="U72" s="5">
        <f t="shared" ref="U72:AV72" si="12">U74+U79</f>
        <v>0</v>
      </c>
      <c r="V72" s="5">
        <f t="shared" si="12"/>
        <v>0</v>
      </c>
      <c r="W72" s="5">
        <f t="shared" si="12"/>
        <v>0</v>
      </c>
      <c r="X72" s="5">
        <f t="shared" si="12"/>
        <v>0</v>
      </c>
      <c r="Y72" s="5">
        <f t="shared" si="12"/>
        <v>0</v>
      </c>
      <c r="Z72" s="5">
        <f t="shared" si="12"/>
        <v>0</v>
      </c>
      <c r="AA72" s="5">
        <f t="shared" si="12"/>
        <v>0</v>
      </c>
      <c r="AB72" s="5">
        <f t="shared" si="12"/>
        <v>0</v>
      </c>
      <c r="AC72" s="5">
        <f t="shared" si="12"/>
        <v>0</v>
      </c>
      <c r="AD72" s="5">
        <f t="shared" si="12"/>
        <v>0</v>
      </c>
      <c r="AE72" s="5">
        <f t="shared" si="12"/>
        <v>0</v>
      </c>
      <c r="AF72" s="5">
        <f t="shared" si="12"/>
        <v>0</v>
      </c>
      <c r="AG72" s="5">
        <f t="shared" si="12"/>
        <v>0</v>
      </c>
      <c r="AH72" s="5">
        <f t="shared" si="12"/>
        <v>30.4</v>
      </c>
      <c r="AI72" s="5">
        <f t="shared" si="12"/>
        <v>0</v>
      </c>
      <c r="AJ72" s="5">
        <f t="shared" si="12"/>
        <v>0</v>
      </c>
      <c r="AK72" s="5">
        <f t="shared" si="12"/>
        <v>0</v>
      </c>
      <c r="AL72" s="5">
        <f t="shared" si="12"/>
        <v>0</v>
      </c>
      <c r="AM72" s="5">
        <f t="shared" si="12"/>
        <v>0</v>
      </c>
      <c r="AN72" s="5">
        <f t="shared" si="12"/>
        <v>0</v>
      </c>
      <c r="AO72" s="5">
        <f t="shared" si="12"/>
        <v>0</v>
      </c>
      <c r="AP72" s="5">
        <f t="shared" si="12"/>
        <v>0</v>
      </c>
      <c r="AQ72" s="5">
        <f t="shared" si="12"/>
        <v>0</v>
      </c>
      <c r="AR72" s="5">
        <f t="shared" si="12"/>
        <v>0</v>
      </c>
      <c r="AS72" s="5">
        <f t="shared" si="12"/>
        <v>0</v>
      </c>
      <c r="AT72" s="5">
        <f t="shared" si="12"/>
        <v>0</v>
      </c>
      <c r="AU72" s="5">
        <f t="shared" si="12"/>
        <v>0</v>
      </c>
      <c r="AV72" s="5">
        <f t="shared" si="12"/>
        <v>30.4</v>
      </c>
      <c r="AW72" s="5"/>
      <c r="AX72" s="5"/>
      <c r="AY72" s="5"/>
      <c r="AZ72" s="14"/>
      <c r="BA72" s="15"/>
      <c r="BB72" s="14"/>
      <c r="BC72" s="14"/>
      <c r="BD72" s="16"/>
      <c r="BE72" s="14"/>
      <c r="BF72" s="15"/>
      <c r="BG72" s="14"/>
      <c r="BH72" s="14"/>
      <c r="BI72" s="16"/>
    </row>
    <row r="73" spans="1:61" ht="119.85" customHeight="1">
      <c r="A73" s="17" t="s">
        <v>118</v>
      </c>
      <c r="B73" s="13" t="s">
        <v>119</v>
      </c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21"/>
      <c r="R73" s="13"/>
      <c r="S73" s="13"/>
      <c r="T73" s="5">
        <f>T74+T80</f>
        <v>48</v>
      </c>
      <c r="U73" s="5">
        <f t="shared" ref="U73:AV73" si="13">U74+U80</f>
        <v>0</v>
      </c>
      <c r="V73" s="5">
        <f t="shared" si="13"/>
        <v>0</v>
      </c>
      <c r="W73" s="5">
        <f t="shared" si="13"/>
        <v>0</v>
      </c>
      <c r="X73" s="5">
        <f t="shared" si="13"/>
        <v>0</v>
      </c>
      <c r="Y73" s="5">
        <f t="shared" si="13"/>
        <v>0</v>
      </c>
      <c r="Z73" s="5">
        <f t="shared" si="13"/>
        <v>0</v>
      </c>
      <c r="AA73" s="5">
        <f t="shared" si="13"/>
        <v>0</v>
      </c>
      <c r="AB73" s="5">
        <f t="shared" si="13"/>
        <v>0</v>
      </c>
      <c r="AC73" s="5">
        <f t="shared" si="13"/>
        <v>0</v>
      </c>
      <c r="AD73" s="5">
        <f t="shared" si="13"/>
        <v>0</v>
      </c>
      <c r="AE73" s="5">
        <f t="shared" si="13"/>
        <v>0</v>
      </c>
      <c r="AF73" s="5">
        <f t="shared" si="13"/>
        <v>0</v>
      </c>
      <c r="AG73" s="5">
        <f t="shared" si="13"/>
        <v>0</v>
      </c>
      <c r="AH73" s="5">
        <f t="shared" si="13"/>
        <v>30.4</v>
      </c>
      <c r="AI73" s="5">
        <f t="shared" si="13"/>
        <v>0</v>
      </c>
      <c r="AJ73" s="5">
        <f t="shared" si="13"/>
        <v>0</v>
      </c>
      <c r="AK73" s="5">
        <f t="shared" si="13"/>
        <v>0</v>
      </c>
      <c r="AL73" s="5">
        <f t="shared" si="13"/>
        <v>0</v>
      </c>
      <c r="AM73" s="5">
        <f t="shared" si="13"/>
        <v>0</v>
      </c>
      <c r="AN73" s="5">
        <f t="shared" si="13"/>
        <v>0</v>
      </c>
      <c r="AO73" s="5">
        <f t="shared" si="13"/>
        <v>0</v>
      </c>
      <c r="AP73" s="5">
        <f t="shared" si="13"/>
        <v>0</v>
      </c>
      <c r="AQ73" s="5">
        <f t="shared" si="13"/>
        <v>0</v>
      </c>
      <c r="AR73" s="5">
        <f t="shared" si="13"/>
        <v>0</v>
      </c>
      <c r="AS73" s="5">
        <f t="shared" si="13"/>
        <v>0</v>
      </c>
      <c r="AT73" s="5">
        <f t="shared" si="13"/>
        <v>0</v>
      </c>
      <c r="AU73" s="5">
        <f t="shared" si="13"/>
        <v>0</v>
      </c>
      <c r="AV73" s="5">
        <f t="shared" si="13"/>
        <v>30.4</v>
      </c>
      <c r="AW73" s="5"/>
      <c r="AX73" s="5"/>
      <c r="AY73" s="5"/>
      <c r="AZ73" s="14"/>
      <c r="BA73" s="15"/>
      <c r="BB73" s="14"/>
      <c r="BC73" s="14"/>
      <c r="BD73" s="16"/>
      <c r="BE73" s="14"/>
      <c r="BF73" s="15"/>
      <c r="BG73" s="14"/>
      <c r="BH73" s="14"/>
      <c r="BI73" s="16"/>
    </row>
    <row r="74" spans="1:61" ht="153.94999999999999" customHeight="1">
      <c r="A74" s="17" t="s">
        <v>120</v>
      </c>
      <c r="B74" s="13" t="s">
        <v>119</v>
      </c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21" t="s">
        <v>29</v>
      </c>
      <c r="R74" s="13" t="s">
        <v>30</v>
      </c>
      <c r="S74" s="13" t="s">
        <v>38</v>
      </c>
      <c r="T74" s="5">
        <v>28</v>
      </c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>
        <v>10.4</v>
      </c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>
        <v>10.4</v>
      </c>
      <c r="AW74" s="5"/>
      <c r="AX74" s="5"/>
      <c r="AY74" s="5"/>
      <c r="AZ74" s="14"/>
      <c r="BA74" s="15"/>
      <c r="BB74" s="14"/>
      <c r="BC74" s="14"/>
      <c r="BD74" s="16"/>
      <c r="BE74" s="14"/>
      <c r="BF74" s="15"/>
      <c r="BG74" s="14"/>
      <c r="BH74" s="14"/>
      <c r="BI74" s="16"/>
    </row>
    <row r="75" spans="1:61" ht="68.45" customHeight="1">
      <c r="A75" s="12" t="s">
        <v>137</v>
      </c>
      <c r="B75" s="13" t="s">
        <v>182</v>
      </c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21" t="s">
        <v>138</v>
      </c>
      <c r="R75" s="13" t="s">
        <v>73</v>
      </c>
      <c r="S75" s="13" t="s">
        <v>139</v>
      </c>
      <c r="T75" s="5">
        <v>5540</v>
      </c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>
        <v>6078.7</v>
      </c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>
        <v>6321.9</v>
      </c>
      <c r="AW75" s="5"/>
      <c r="AX75" s="5"/>
      <c r="AY75" s="5"/>
      <c r="AZ75" s="14"/>
      <c r="BA75" s="15"/>
      <c r="BB75" s="14"/>
      <c r="BC75" s="14"/>
      <c r="BD75" s="16"/>
      <c r="BE75" s="14"/>
      <c r="BF75" s="15"/>
      <c r="BG75" s="14"/>
      <c r="BH75" s="14"/>
      <c r="BI75" s="16"/>
    </row>
    <row r="76" spans="1:61" ht="68.45" customHeight="1">
      <c r="A76" s="12" t="s">
        <v>140</v>
      </c>
      <c r="B76" s="13" t="s">
        <v>183</v>
      </c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21"/>
      <c r="R76" s="13"/>
      <c r="S76" s="13"/>
      <c r="T76" s="5">
        <f>T77+T78</f>
        <v>900</v>
      </c>
      <c r="U76" s="5">
        <f t="shared" ref="U76:AV76" si="14">U77+U78</f>
        <v>0</v>
      </c>
      <c r="V76" s="5">
        <f t="shared" si="14"/>
        <v>0</v>
      </c>
      <c r="W76" s="5">
        <f t="shared" si="14"/>
        <v>0</v>
      </c>
      <c r="X76" s="5">
        <f t="shared" si="14"/>
        <v>0</v>
      </c>
      <c r="Y76" s="5">
        <f t="shared" si="14"/>
        <v>0</v>
      </c>
      <c r="Z76" s="5">
        <f t="shared" si="14"/>
        <v>0</v>
      </c>
      <c r="AA76" s="5">
        <f t="shared" si="14"/>
        <v>0</v>
      </c>
      <c r="AB76" s="5">
        <f t="shared" si="14"/>
        <v>0</v>
      </c>
      <c r="AC76" s="5">
        <f t="shared" si="14"/>
        <v>0</v>
      </c>
      <c r="AD76" s="5">
        <f t="shared" si="14"/>
        <v>0</v>
      </c>
      <c r="AE76" s="5">
        <f t="shared" si="14"/>
        <v>0</v>
      </c>
      <c r="AF76" s="5">
        <f t="shared" si="14"/>
        <v>0</v>
      </c>
      <c r="AG76" s="5">
        <f t="shared" si="14"/>
        <v>0</v>
      </c>
      <c r="AH76" s="5">
        <f t="shared" si="14"/>
        <v>805</v>
      </c>
      <c r="AI76" s="5">
        <f t="shared" si="14"/>
        <v>0</v>
      </c>
      <c r="AJ76" s="5">
        <f t="shared" si="14"/>
        <v>0</v>
      </c>
      <c r="AK76" s="5">
        <f t="shared" si="14"/>
        <v>0</v>
      </c>
      <c r="AL76" s="5">
        <f t="shared" si="14"/>
        <v>0</v>
      </c>
      <c r="AM76" s="5">
        <f t="shared" si="14"/>
        <v>0</v>
      </c>
      <c r="AN76" s="5">
        <f t="shared" si="14"/>
        <v>0</v>
      </c>
      <c r="AO76" s="5">
        <f t="shared" si="14"/>
        <v>0</v>
      </c>
      <c r="AP76" s="5">
        <f t="shared" si="14"/>
        <v>0</v>
      </c>
      <c r="AQ76" s="5">
        <f t="shared" si="14"/>
        <v>0</v>
      </c>
      <c r="AR76" s="5">
        <f t="shared" si="14"/>
        <v>0</v>
      </c>
      <c r="AS76" s="5">
        <f t="shared" si="14"/>
        <v>0</v>
      </c>
      <c r="AT76" s="5">
        <f t="shared" si="14"/>
        <v>0</v>
      </c>
      <c r="AU76" s="5">
        <f t="shared" si="14"/>
        <v>0</v>
      </c>
      <c r="AV76" s="5">
        <f t="shared" si="14"/>
        <v>830</v>
      </c>
      <c r="AW76" s="5"/>
      <c r="AX76" s="5"/>
      <c r="AY76" s="5"/>
      <c r="AZ76" s="14"/>
      <c r="BA76" s="15"/>
      <c r="BB76" s="14"/>
      <c r="BC76" s="14"/>
      <c r="BD76" s="16"/>
      <c r="BE76" s="14"/>
      <c r="BF76" s="15"/>
      <c r="BG76" s="14"/>
      <c r="BH76" s="14"/>
      <c r="BI76" s="16"/>
    </row>
    <row r="77" spans="1:61" ht="85.5" customHeight="1">
      <c r="A77" s="12" t="s">
        <v>142</v>
      </c>
      <c r="B77" s="13" t="s">
        <v>183</v>
      </c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21" t="s">
        <v>29</v>
      </c>
      <c r="R77" s="13" t="s">
        <v>73</v>
      </c>
      <c r="S77" s="13" t="s">
        <v>139</v>
      </c>
      <c r="T77" s="5">
        <v>881.3</v>
      </c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>
        <v>650</v>
      </c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>
        <v>670</v>
      </c>
      <c r="AW77" s="5"/>
      <c r="AX77" s="5"/>
      <c r="AY77" s="5"/>
      <c r="AZ77" s="14"/>
      <c r="BA77" s="15"/>
      <c r="BB77" s="14"/>
      <c r="BC77" s="14"/>
      <c r="BD77" s="16"/>
      <c r="BE77" s="14"/>
      <c r="BF77" s="15"/>
      <c r="BG77" s="14"/>
      <c r="BH77" s="14"/>
      <c r="BI77" s="16"/>
    </row>
    <row r="78" spans="1:61" ht="68.45" customHeight="1">
      <c r="A78" s="12" t="s">
        <v>143</v>
      </c>
      <c r="B78" s="13" t="s">
        <v>183</v>
      </c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21" t="s">
        <v>124</v>
      </c>
      <c r="R78" s="13" t="s">
        <v>73</v>
      </c>
      <c r="S78" s="13" t="s">
        <v>139</v>
      </c>
      <c r="T78" s="5">
        <v>18.7</v>
      </c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>
        <v>155</v>
      </c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>
        <v>160</v>
      </c>
      <c r="AW78" s="5"/>
      <c r="AX78" s="5"/>
      <c r="AY78" s="5"/>
      <c r="AZ78" s="14"/>
      <c r="BA78" s="15"/>
      <c r="BB78" s="14"/>
      <c r="BC78" s="14"/>
      <c r="BD78" s="16"/>
      <c r="BE78" s="14"/>
      <c r="BF78" s="15"/>
      <c r="BG78" s="14"/>
      <c r="BH78" s="14"/>
      <c r="BI78" s="16"/>
    </row>
    <row r="79" spans="1:61" ht="85.5" customHeight="1">
      <c r="A79" s="12" t="s">
        <v>121</v>
      </c>
      <c r="B79" s="13" t="s">
        <v>122</v>
      </c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21"/>
      <c r="R79" s="13"/>
      <c r="S79" s="13"/>
      <c r="T79" s="5">
        <v>20</v>
      </c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>
        <v>20</v>
      </c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>
        <v>20</v>
      </c>
      <c r="AW79" s="5"/>
      <c r="AX79" s="5"/>
      <c r="AY79" s="5"/>
      <c r="AZ79" s="14"/>
      <c r="BA79" s="15"/>
      <c r="BB79" s="14"/>
      <c r="BC79" s="14"/>
      <c r="BD79" s="16"/>
      <c r="BE79" s="14"/>
      <c r="BF79" s="15"/>
      <c r="BG79" s="14"/>
      <c r="BH79" s="14"/>
      <c r="BI79" s="16"/>
    </row>
    <row r="80" spans="1:61" ht="85.5" customHeight="1">
      <c r="A80" s="12" t="s">
        <v>123</v>
      </c>
      <c r="B80" s="13" t="s">
        <v>122</v>
      </c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21" t="s">
        <v>124</v>
      </c>
      <c r="R80" s="13" t="s">
        <v>73</v>
      </c>
      <c r="S80" s="13" t="s">
        <v>98</v>
      </c>
      <c r="T80" s="5">
        <v>20</v>
      </c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>
        <v>20</v>
      </c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>
        <v>20</v>
      </c>
      <c r="AW80" s="5"/>
      <c r="AX80" s="5"/>
      <c r="AY80" s="5"/>
      <c r="AZ80" s="14"/>
      <c r="BA80" s="15"/>
      <c r="BB80" s="14"/>
      <c r="BC80" s="14"/>
      <c r="BD80" s="16"/>
      <c r="BE80" s="14"/>
      <c r="BF80" s="15"/>
      <c r="BG80" s="14"/>
      <c r="BH80" s="14"/>
      <c r="BI80" s="16"/>
    </row>
    <row r="81" spans="1:61" ht="51.4" customHeight="1">
      <c r="A81" s="18" t="s">
        <v>176</v>
      </c>
      <c r="B81" s="13" t="s">
        <v>125</v>
      </c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21"/>
      <c r="R81" s="13"/>
      <c r="S81" s="13"/>
      <c r="T81" s="5">
        <f>T82</f>
        <v>28</v>
      </c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>
        <v>4</v>
      </c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>
        <v>4</v>
      </c>
      <c r="AW81" s="5"/>
      <c r="AX81" s="5"/>
      <c r="AY81" s="5"/>
      <c r="AZ81" s="14"/>
      <c r="BA81" s="15"/>
      <c r="BB81" s="14"/>
      <c r="BC81" s="14"/>
      <c r="BD81" s="16"/>
      <c r="BE81" s="14"/>
      <c r="BF81" s="15"/>
      <c r="BG81" s="14"/>
      <c r="BH81" s="14"/>
      <c r="BI81" s="16"/>
    </row>
    <row r="82" spans="1:61" ht="34.15" customHeight="1">
      <c r="A82" s="18" t="s">
        <v>126</v>
      </c>
      <c r="B82" s="13" t="s">
        <v>127</v>
      </c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21"/>
      <c r="R82" s="13"/>
      <c r="S82" s="13"/>
      <c r="T82" s="5">
        <f>T83</f>
        <v>28</v>
      </c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>
        <v>4</v>
      </c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>
        <v>4</v>
      </c>
      <c r="AW82" s="5"/>
      <c r="AX82" s="5"/>
      <c r="AY82" s="5"/>
      <c r="AZ82" s="14"/>
      <c r="BA82" s="15"/>
      <c r="BB82" s="14"/>
      <c r="BC82" s="14"/>
      <c r="BD82" s="16"/>
      <c r="BE82" s="14"/>
      <c r="BF82" s="15"/>
      <c r="BG82" s="14"/>
      <c r="BH82" s="14"/>
      <c r="BI82" s="16"/>
    </row>
    <row r="83" spans="1:61" ht="119.85" customHeight="1">
      <c r="A83" s="19" t="s">
        <v>128</v>
      </c>
      <c r="B83" s="13" t="s">
        <v>129</v>
      </c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21"/>
      <c r="R83" s="13"/>
      <c r="S83" s="13"/>
      <c r="T83" s="5">
        <f>T84</f>
        <v>28</v>
      </c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>
        <v>4</v>
      </c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>
        <v>4</v>
      </c>
      <c r="AW83" s="5"/>
      <c r="AX83" s="5"/>
      <c r="AY83" s="5"/>
      <c r="AZ83" s="14"/>
      <c r="BA83" s="15"/>
      <c r="BB83" s="14"/>
      <c r="BC83" s="14"/>
      <c r="BD83" s="16"/>
      <c r="BE83" s="14"/>
      <c r="BF83" s="15"/>
      <c r="BG83" s="14"/>
      <c r="BH83" s="14"/>
      <c r="BI83" s="16"/>
    </row>
    <row r="84" spans="1:61" ht="136.5" customHeight="1">
      <c r="A84" s="17" t="s">
        <v>130</v>
      </c>
      <c r="B84" s="13" t="s">
        <v>129</v>
      </c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21" t="s">
        <v>29</v>
      </c>
      <c r="R84" s="13" t="s">
        <v>73</v>
      </c>
      <c r="S84" s="13" t="s">
        <v>98</v>
      </c>
      <c r="T84" s="5">
        <v>28</v>
      </c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>
        <v>4</v>
      </c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>
        <v>4</v>
      </c>
      <c r="AW84" s="5"/>
      <c r="AX84" s="5"/>
      <c r="AY84" s="5"/>
      <c r="AZ84" s="14"/>
      <c r="BA84" s="15"/>
      <c r="BB84" s="14"/>
      <c r="BC84" s="14"/>
      <c r="BD84" s="16"/>
      <c r="BE84" s="14"/>
      <c r="BF84" s="15"/>
      <c r="BG84" s="14"/>
      <c r="BH84" s="14"/>
      <c r="BI84" s="16"/>
    </row>
    <row r="85" spans="1:61" ht="0.75" customHeight="1">
      <c r="A85" s="12" t="s">
        <v>131</v>
      </c>
      <c r="B85" s="13" t="s">
        <v>132</v>
      </c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21"/>
      <c r="R85" s="13"/>
      <c r="S85" s="13"/>
      <c r="T85" s="5">
        <f>T86</f>
        <v>0</v>
      </c>
      <c r="U85" s="5">
        <f t="shared" ref="U85:AV85" si="15">U86</f>
        <v>0</v>
      </c>
      <c r="V85" s="5">
        <f t="shared" si="15"/>
        <v>0</v>
      </c>
      <c r="W85" s="5">
        <f t="shared" si="15"/>
        <v>0</v>
      </c>
      <c r="X85" s="5">
        <f t="shared" si="15"/>
        <v>0</v>
      </c>
      <c r="Y85" s="5">
        <f t="shared" si="15"/>
        <v>0</v>
      </c>
      <c r="Z85" s="5">
        <f t="shared" si="15"/>
        <v>0</v>
      </c>
      <c r="AA85" s="5">
        <f t="shared" si="15"/>
        <v>0</v>
      </c>
      <c r="AB85" s="5">
        <f t="shared" si="15"/>
        <v>0</v>
      </c>
      <c r="AC85" s="5">
        <f t="shared" si="15"/>
        <v>0</v>
      </c>
      <c r="AD85" s="5">
        <f t="shared" si="15"/>
        <v>0</v>
      </c>
      <c r="AE85" s="5">
        <f t="shared" si="15"/>
        <v>0</v>
      </c>
      <c r="AF85" s="5">
        <f t="shared" si="15"/>
        <v>0</v>
      </c>
      <c r="AG85" s="5">
        <f t="shared" si="15"/>
        <v>0</v>
      </c>
      <c r="AH85" s="5">
        <f t="shared" si="15"/>
        <v>0</v>
      </c>
      <c r="AI85" s="5">
        <f t="shared" si="15"/>
        <v>0</v>
      </c>
      <c r="AJ85" s="5">
        <f t="shared" si="15"/>
        <v>0</v>
      </c>
      <c r="AK85" s="5">
        <f t="shared" si="15"/>
        <v>0</v>
      </c>
      <c r="AL85" s="5">
        <f t="shared" si="15"/>
        <v>0</v>
      </c>
      <c r="AM85" s="5">
        <f t="shared" si="15"/>
        <v>0</v>
      </c>
      <c r="AN85" s="5">
        <f t="shared" si="15"/>
        <v>0</v>
      </c>
      <c r="AO85" s="5">
        <f t="shared" si="15"/>
        <v>0</v>
      </c>
      <c r="AP85" s="5">
        <f t="shared" si="15"/>
        <v>0</v>
      </c>
      <c r="AQ85" s="5">
        <f t="shared" si="15"/>
        <v>0</v>
      </c>
      <c r="AR85" s="5">
        <f t="shared" si="15"/>
        <v>0</v>
      </c>
      <c r="AS85" s="5">
        <f t="shared" si="15"/>
        <v>0</v>
      </c>
      <c r="AT85" s="5">
        <f t="shared" si="15"/>
        <v>0</v>
      </c>
      <c r="AU85" s="5">
        <f t="shared" si="15"/>
        <v>0</v>
      </c>
      <c r="AV85" s="5">
        <f t="shared" si="15"/>
        <v>0</v>
      </c>
      <c r="AW85" s="5"/>
      <c r="AX85" s="5"/>
      <c r="AY85" s="5"/>
      <c r="AZ85" s="14"/>
      <c r="BA85" s="15"/>
      <c r="BB85" s="14"/>
      <c r="BC85" s="14"/>
      <c r="BD85" s="16"/>
      <c r="BE85" s="14"/>
      <c r="BF85" s="15"/>
      <c r="BG85" s="14"/>
      <c r="BH85" s="14"/>
      <c r="BI85" s="16"/>
    </row>
    <row r="86" spans="1:61" ht="28.5" hidden="1" customHeight="1">
      <c r="A86" s="12" t="s">
        <v>133</v>
      </c>
      <c r="B86" s="13" t="s">
        <v>134</v>
      </c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21"/>
      <c r="R86" s="13"/>
      <c r="S86" s="13"/>
      <c r="T86" s="5">
        <f>T87+T89</f>
        <v>0</v>
      </c>
      <c r="U86" s="5">
        <f t="shared" ref="U86:AV86" si="16">U87+U89</f>
        <v>0</v>
      </c>
      <c r="V86" s="5">
        <f t="shared" si="16"/>
        <v>0</v>
      </c>
      <c r="W86" s="5">
        <f t="shared" si="16"/>
        <v>0</v>
      </c>
      <c r="X86" s="5">
        <f t="shared" si="16"/>
        <v>0</v>
      </c>
      <c r="Y86" s="5">
        <f t="shared" si="16"/>
        <v>0</v>
      </c>
      <c r="Z86" s="5">
        <f t="shared" si="16"/>
        <v>0</v>
      </c>
      <c r="AA86" s="5">
        <f t="shared" si="16"/>
        <v>0</v>
      </c>
      <c r="AB86" s="5">
        <f t="shared" si="16"/>
        <v>0</v>
      </c>
      <c r="AC86" s="5">
        <f t="shared" si="16"/>
        <v>0</v>
      </c>
      <c r="AD86" s="5">
        <f t="shared" si="16"/>
        <v>0</v>
      </c>
      <c r="AE86" s="5">
        <f t="shared" si="16"/>
        <v>0</v>
      </c>
      <c r="AF86" s="5">
        <f t="shared" si="16"/>
        <v>0</v>
      </c>
      <c r="AG86" s="5">
        <f t="shared" si="16"/>
        <v>0</v>
      </c>
      <c r="AH86" s="5">
        <f t="shared" si="16"/>
        <v>0</v>
      </c>
      <c r="AI86" s="5">
        <f t="shared" si="16"/>
        <v>0</v>
      </c>
      <c r="AJ86" s="5">
        <f t="shared" si="16"/>
        <v>0</v>
      </c>
      <c r="AK86" s="5">
        <f t="shared" si="16"/>
        <v>0</v>
      </c>
      <c r="AL86" s="5">
        <f t="shared" si="16"/>
        <v>0</v>
      </c>
      <c r="AM86" s="5">
        <f t="shared" si="16"/>
        <v>0</v>
      </c>
      <c r="AN86" s="5">
        <f t="shared" si="16"/>
        <v>0</v>
      </c>
      <c r="AO86" s="5">
        <f t="shared" si="16"/>
        <v>0</v>
      </c>
      <c r="AP86" s="5">
        <f t="shared" si="16"/>
        <v>0</v>
      </c>
      <c r="AQ86" s="5">
        <f t="shared" si="16"/>
        <v>0</v>
      </c>
      <c r="AR86" s="5">
        <f t="shared" si="16"/>
        <v>0</v>
      </c>
      <c r="AS86" s="5">
        <f t="shared" si="16"/>
        <v>0</v>
      </c>
      <c r="AT86" s="5">
        <f t="shared" si="16"/>
        <v>0</v>
      </c>
      <c r="AU86" s="5">
        <f t="shared" si="16"/>
        <v>0</v>
      </c>
      <c r="AV86" s="5">
        <f t="shared" si="16"/>
        <v>0</v>
      </c>
      <c r="AW86" s="5"/>
      <c r="AX86" s="5"/>
      <c r="AY86" s="5"/>
      <c r="AZ86" s="14"/>
      <c r="BA86" s="15"/>
      <c r="BB86" s="14"/>
      <c r="BC86" s="14"/>
      <c r="BD86" s="16"/>
      <c r="BE86" s="14"/>
      <c r="BF86" s="15"/>
      <c r="BG86" s="14"/>
      <c r="BH86" s="14"/>
      <c r="BI86" s="16"/>
    </row>
    <row r="87" spans="1:61" ht="51" hidden="1" customHeight="1">
      <c r="A87" s="12" t="s">
        <v>135</v>
      </c>
      <c r="B87" s="13" t="s">
        <v>136</v>
      </c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21"/>
      <c r="R87" s="13"/>
      <c r="S87" s="13"/>
      <c r="T87" s="5">
        <f>T88</f>
        <v>0</v>
      </c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>
        <v>0</v>
      </c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>
        <v>0</v>
      </c>
      <c r="AW87" s="5"/>
      <c r="AX87" s="5"/>
      <c r="AY87" s="5"/>
      <c r="AZ87" s="14"/>
      <c r="BA87" s="15"/>
      <c r="BB87" s="14"/>
      <c r="BC87" s="14"/>
      <c r="BD87" s="16"/>
      <c r="BE87" s="14"/>
      <c r="BF87" s="15"/>
      <c r="BG87" s="14"/>
      <c r="BH87" s="14"/>
      <c r="BI87" s="16"/>
    </row>
    <row r="88" spans="1:61" ht="68.25" hidden="1" customHeight="1">
      <c r="A88" s="12" t="s">
        <v>137</v>
      </c>
      <c r="B88" s="13" t="s">
        <v>136</v>
      </c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21" t="s">
        <v>138</v>
      </c>
      <c r="R88" s="13" t="s">
        <v>73</v>
      </c>
      <c r="S88" s="13" t="s">
        <v>139</v>
      </c>
      <c r="T88" s="5">
        <v>0</v>
      </c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>
        <v>0</v>
      </c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>
        <v>0</v>
      </c>
      <c r="AW88" s="5"/>
      <c r="AX88" s="5"/>
      <c r="AY88" s="5"/>
      <c r="AZ88" s="14"/>
      <c r="BA88" s="15"/>
      <c r="BB88" s="14"/>
      <c r="BC88" s="14"/>
      <c r="BD88" s="16"/>
      <c r="BE88" s="14"/>
      <c r="BF88" s="15"/>
      <c r="BG88" s="14"/>
      <c r="BH88" s="14"/>
      <c r="BI88" s="16"/>
    </row>
    <row r="89" spans="1:61" ht="68.25" hidden="1" customHeight="1">
      <c r="A89" s="12" t="s">
        <v>140</v>
      </c>
      <c r="B89" s="13" t="s">
        <v>141</v>
      </c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21"/>
      <c r="R89" s="13"/>
      <c r="S89" s="13"/>
      <c r="T89" s="5">
        <v>0</v>
      </c>
      <c r="U89" s="5">
        <f t="shared" ref="U89:AV89" si="17">U90+U91</f>
        <v>0</v>
      </c>
      <c r="V89" s="5">
        <f t="shared" si="17"/>
        <v>0</v>
      </c>
      <c r="W89" s="5">
        <f t="shared" si="17"/>
        <v>0</v>
      </c>
      <c r="X89" s="5">
        <f t="shared" si="17"/>
        <v>0</v>
      </c>
      <c r="Y89" s="5">
        <f t="shared" si="17"/>
        <v>0</v>
      </c>
      <c r="Z89" s="5">
        <f t="shared" si="17"/>
        <v>0</v>
      </c>
      <c r="AA89" s="5">
        <f t="shared" si="17"/>
        <v>0</v>
      </c>
      <c r="AB89" s="5">
        <f t="shared" si="17"/>
        <v>0</v>
      </c>
      <c r="AC89" s="5">
        <f t="shared" si="17"/>
        <v>0</v>
      </c>
      <c r="AD89" s="5">
        <f t="shared" si="17"/>
        <v>0</v>
      </c>
      <c r="AE89" s="5">
        <f t="shared" si="17"/>
        <v>0</v>
      </c>
      <c r="AF89" s="5">
        <f t="shared" si="17"/>
        <v>0</v>
      </c>
      <c r="AG89" s="5">
        <f t="shared" si="17"/>
        <v>0</v>
      </c>
      <c r="AH89" s="5">
        <f t="shared" si="17"/>
        <v>0</v>
      </c>
      <c r="AI89" s="5">
        <f t="shared" si="17"/>
        <v>0</v>
      </c>
      <c r="AJ89" s="5">
        <f t="shared" si="17"/>
        <v>0</v>
      </c>
      <c r="AK89" s="5">
        <f t="shared" si="17"/>
        <v>0</v>
      </c>
      <c r="AL89" s="5">
        <f t="shared" si="17"/>
        <v>0</v>
      </c>
      <c r="AM89" s="5">
        <f t="shared" si="17"/>
        <v>0</v>
      </c>
      <c r="AN89" s="5">
        <f t="shared" si="17"/>
        <v>0</v>
      </c>
      <c r="AO89" s="5">
        <f t="shared" si="17"/>
        <v>0</v>
      </c>
      <c r="AP89" s="5">
        <f t="shared" si="17"/>
        <v>0</v>
      </c>
      <c r="AQ89" s="5">
        <f t="shared" si="17"/>
        <v>0</v>
      </c>
      <c r="AR89" s="5">
        <f t="shared" si="17"/>
        <v>0</v>
      </c>
      <c r="AS89" s="5">
        <f t="shared" si="17"/>
        <v>0</v>
      </c>
      <c r="AT89" s="5">
        <f t="shared" si="17"/>
        <v>0</v>
      </c>
      <c r="AU89" s="5">
        <f t="shared" si="17"/>
        <v>0</v>
      </c>
      <c r="AV89" s="5">
        <f t="shared" si="17"/>
        <v>0</v>
      </c>
      <c r="AW89" s="5"/>
      <c r="AX89" s="5"/>
      <c r="AY89" s="5"/>
      <c r="AZ89" s="14"/>
      <c r="BA89" s="15"/>
      <c r="BB89" s="14"/>
      <c r="BC89" s="14"/>
      <c r="BD89" s="16"/>
      <c r="BE89" s="14"/>
      <c r="BF89" s="15"/>
      <c r="BG89" s="14"/>
      <c r="BH89" s="14"/>
      <c r="BI89" s="16"/>
    </row>
    <row r="90" spans="1:61" ht="85.5" hidden="1" customHeight="1">
      <c r="A90" s="12" t="s">
        <v>142</v>
      </c>
      <c r="B90" s="13" t="s">
        <v>141</v>
      </c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21" t="s">
        <v>29</v>
      </c>
      <c r="R90" s="13" t="s">
        <v>73</v>
      </c>
      <c r="S90" s="13" t="s">
        <v>139</v>
      </c>
      <c r="T90" s="5">
        <v>0</v>
      </c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>
        <v>0</v>
      </c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>
        <v>0</v>
      </c>
      <c r="AW90" s="5"/>
      <c r="AX90" s="5"/>
      <c r="AY90" s="5"/>
      <c r="AZ90" s="14"/>
      <c r="BA90" s="15"/>
      <c r="BB90" s="14"/>
      <c r="BC90" s="14"/>
      <c r="BD90" s="16"/>
      <c r="BE90" s="14"/>
      <c r="BF90" s="15"/>
      <c r="BG90" s="14"/>
      <c r="BH90" s="14"/>
      <c r="BI90" s="16"/>
    </row>
    <row r="91" spans="1:61" ht="68.25" hidden="1" customHeight="1">
      <c r="A91" s="12" t="s">
        <v>143</v>
      </c>
      <c r="B91" s="13" t="s">
        <v>141</v>
      </c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21" t="s">
        <v>124</v>
      </c>
      <c r="R91" s="13" t="s">
        <v>73</v>
      </c>
      <c r="S91" s="13" t="s">
        <v>139</v>
      </c>
      <c r="T91" s="5">
        <v>0</v>
      </c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>
        <v>0</v>
      </c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>
        <v>0</v>
      </c>
      <c r="AW91" s="5"/>
      <c r="AX91" s="5"/>
      <c r="AY91" s="5"/>
      <c r="AZ91" s="14"/>
      <c r="BA91" s="15"/>
      <c r="BB91" s="14"/>
      <c r="BC91" s="14"/>
      <c r="BD91" s="16"/>
      <c r="BE91" s="14"/>
      <c r="BF91" s="15"/>
      <c r="BG91" s="14"/>
      <c r="BH91" s="14"/>
      <c r="BI91" s="16"/>
    </row>
    <row r="92" spans="1:61" ht="34.15" customHeight="1">
      <c r="A92" s="12" t="s">
        <v>144</v>
      </c>
      <c r="B92" s="13" t="s">
        <v>145</v>
      </c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21"/>
      <c r="R92" s="13"/>
      <c r="S92" s="13"/>
      <c r="T92" s="5">
        <f>T93+T96</f>
        <v>793.3</v>
      </c>
      <c r="U92" s="5">
        <f t="shared" ref="U92:AV92" si="18">U93+U96</f>
        <v>0</v>
      </c>
      <c r="V92" s="5">
        <f t="shared" si="18"/>
        <v>0</v>
      </c>
      <c r="W92" s="5">
        <f t="shared" si="18"/>
        <v>0</v>
      </c>
      <c r="X92" s="5">
        <f t="shared" si="18"/>
        <v>0</v>
      </c>
      <c r="Y92" s="5">
        <f t="shared" si="18"/>
        <v>0</v>
      </c>
      <c r="Z92" s="5">
        <f t="shared" si="18"/>
        <v>0</v>
      </c>
      <c r="AA92" s="5">
        <f t="shared" si="18"/>
        <v>0</v>
      </c>
      <c r="AB92" s="5">
        <f t="shared" si="18"/>
        <v>0</v>
      </c>
      <c r="AC92" s="5">
        <f t="shared" si="18"/>
        <v>0</v>
      </c>
      <c r="AD92" s="5">
        <f t="shared" si="18"/>
        <v>0</v>
      </c>
      <c r="AE92" s="5">
        <f t="shared" si="18"/>
        <v>0</v>
      </c>
      <c r="AF92" s="5">
        <f t="shared" si="18"/>
        <v>0</v>
      </c>
      <c r="AG92" s="5">
        <f t="shared" si="18"/>
        <v>0</v>
      </c>
      <c r="AH92" s="5">
        <f t="shared" si="18"/>
        <v>598.09999999999991</v>
      </c>
      <c r="AI92" s="5">
        <f t="shared" si="18"/>
        <v>0</v>
      </c>
      <c r="AJ92" s="5">
        <f t="shared" si="18"/>
        <v>0</v>
      </c>
      <c r="AK92" s="5">
        <f t="shared" si="18"/>
        <v>0</v>
      </c>
      <c r="AL92" s="5">
        <f t="shared" si="18"/>
        <v>0</v>
      </c>
      <c r="AM92" s="5">
        <f t="shared" si="18"/>
        <v>0</v>
      </c>
      <c r="AN92" s="5">
        <f t="shared" si="18"/>
        <v>0</v>
      </c>
      <c r="AO92" s="5">
        <f t="shared" si="18"/>
        <v>0</v>
      </c>
      <c r="AP92" s="5">
        <f t="shared" si="18"/>
        <v>0</v>
      </c>
      <c r="AQ92" s="5">
        <f t="shared" si="18"/>
        <v>0</v>
      </c>
      <c r="AR92" s="5">
        <f t="shared" si="18"/>
        <v>0</v>
      </c>
      <c r="AS92" s="5">
        <f t="shared" si="18"/>
        <v>0</v>
      </c>
      <c r="AT92" s="5">
        <f t="shared" si="18"/>
        <v>0</v>
      </c>
      <c r="AU92" s="5">
        <f t="shared" si="18"/>
        <v>0</v>
      </c>
      <c r="AV92" s="5">
        <f t="shared" si="18"/>
        <v>1012.8</v>
      </c>
      <c r="AW92" s="5"/>
      <c r="AX92" s="5"/>
      <c r="AY92" s="5"/>
      <c r="AZ92" s="14"/>
      <c r="BA92" s="15"/>
      <c r="BB92" s="14"/>
      <c r="BC92" s="14"/>
      <c r="BD92" s="16"/>
      <c r="BE92" s="14"/>
      <c r="BF92" s="15"/>
      <c r="BG92" s="14"/>
      <c r="BH92" s="14"/>
      <c r="BI92" s="16"/>
    </row>
    <row r="93" spans="1:61" ht="34.15" customHeight="1">
      <c r="A93" s="12" t="s">
        <v>146</v>
      </c>
      <c r="B93" s="13" t="s">
        <v>147</v>
      </c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21"/>
      <c r="R93" s="13"/>
      <c r="S93" s="13"/>
      <c r="T93" s="5">
        <v>3</v>
      </c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>
        <v>3</v>
      </c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>
        <v>3</v>
      </c>
      <c r="AW93" s="5"/>
      <c r="AX93" s="5"/>
      <c r="AY93" s="5"/>
      <c r="AZ93" s="14"/>
      <c r="BA93" s="15"/>
      <c r="BB93" s="14"/>
      <c r="BC93" s="14"/>
      <c r="BD93" s="16"/>
      <c r="BE93" s="14"/>
      <c r="BF93" s="15"/>
      <c r="BG93" s="14"/>
      <c r="BH93" s="14"/>
      <c r="BI93" s="16"/>
    </row>
    <row r="94" spans="1:61" ht="68.45" customHeight="1">
      <c r="A94" s="12" t="s">
        <v>148</v>
      </c>
      <c r="B94" s="13" t="s">
        <v>149</v>
      </c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21"/>
      <c r="R94" s="13"/>
      <c r="S94" s="13"/>
      <c r="T94" s="5">
        <v>3</v>
      </c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>
        <v>3</v>
      </c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>
        <v>3</v>
      </c>
      <c r="AW94" s="5"/>
      <c r="AX94" s="5"/>
      <c r="AY94" s="5"/>
      <c r="AZ94" s="14"/>
      <c r="BA94" s="15"/>
      <c r="BB94" s="14"/>
      <c r="BC94" s="14"/>
      <c r="BD94" s="16"/>
      <c r="BE94" s="14"/>
      <c r="BF94" s="15"/>
      <c r="BG94" s="14"/>
      <c r="BH94" s="14"/>
      <c r="BI94" s="16"/>
    </row>
    <row r="95" spans="1:61" ht="68.45" customHeight="1">
      <c r="A95" s="12" t="s">
        <v>150</v>
      </c>
      <c r="B95" s="13" t="s">
        <v>149</v>
      </c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21" t="s">
        <v>151</v>
      </c>
      <c r="R95" s="13" t="s">
        <v>73</v>
      </c>
      <c r="S95" s="13" t="s">
        <v>90</v>
      </c>
      <c r="T95" s="5">
        <v>3</v>
      </c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>
        <v>3</v>
      </c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>
        <v>3</v>
      </c>
      <c r="AW95" s="5"/>
      <c r="AX95" s="5"/>
      <c r="AY95" s="5"/>
      <c r="AZ95" s="14"/>
      <c r="BA95" s="15"/>
      <c r="BB95" s="14"/>
      <c r="BC95" s="14"/>
      <c r="BD95" s="16"/>
      <c r="BE95" s="14"/>
      <c r="BF95" s="15"/>
      <c r="BG95" s="14"/>
      <c r="BH95" s="14"/>
      <c r="BI95" s="16"/>
    </row>
    <row r="96" spans="1:61" ht="34.15" customHeight="1">
      <c r="A96" s="12" t="s">
        <v>152</v>
      </c>
      <c r="B96" s="13" t="s">
        <v>153</v>
      </c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21"/>
      <c r="R96" s="13"/>
      <c r="S96" s="13"/>
      <c r="T96" s="5">
        <f>T97+T99+T101+T105+T107+T110</f>
        <v>790.3</v>
      </c>
      <c r="U96" s="5">
        <f t="shared" ref="U96:AV96" si="19">U97+U99+U101+U105+U107+U110</f>
        <v>0</v>
      </c>
      <c r="V96" s="5">
        <f t="shared" si="19"/>
        <v>0</v>
      </c>
      <c r="W96" s="5">
        <f t="shared" si="19"/>
        <v>0</v>
      </c>
      <c r="X96" s="5">
        <f t="shared" si="19"/>
        <v>0</v>
      </c>
      <c r="Y96" s="5">
        <f t="shared" si="19"/>
        <v>0</v>
      </c>
      <c r="Z96" s="5">
        <f t="shared" si="19"/>
        <v>0</v>
      </c>
      <c r="AA96" s="5">
        <f t="shared" si="19"/>
        <v>0</v>
      </c>
      <c r="AB96" s="5">
        <f t="shared" si="19"/>
        <v>0</v>
      </c>
      <c r="AC96" s="5">
        <f t="shared" si="19"/>
        <v>0</v>
      </c>
      <c r="AD96" s="5">
        <f t="shared" si="19"/>
        <v>0</v>
      </c>
      <c r="AE96" s="5">
        <f t="shared" si="19"/>
        <v>0</v>
      </c>
      <c r="AF96" s="5">
        <f t="shared" si="19"/>
        <v>0</v>
      </c>
      <c r="AG96" s="5">
        <f t="shared" si="19"/>
        <v>0</v>
      </c>
      <c r="AH96" s="5">
        <f t="shared" si="19"/>
        <v>595.09999999999991</v>
      </c>
      <c r="AI96" s="5">
        <f t="shared" si="19"/>
        <v>0</v>
      </c>
      <c r="AJ96" s="5">
        <f t="shared" si="19"/>
        <v>0</v>
      </c>
      <c r="AK96" s="5">
        <f t="shared" si="19"/>
        <v>0</v>
      </c>
      <c r="AL96" s="5">
        <f t="shared" si="19"/>
        <v>0</v>
      </c>
      <c r="AM96" s="5">
        <f t="shared" si="19"/>
        <v>0</v>
      </c>
      <c r="AN96" s="5">
        <f t="shared" si="19"/>
        <v>0</v>
      </c>
      <c r="AO96" s="5">
        <f t="shared" si="19"/>
        <v>0</v>
      </c>
      <c r="AP96" s="5">
        <f t="shared" si="19"/>
        <v>0</v>
      </c>
      <c r="AQ96" s="5">
        <f t="shared" si="19"/>
        <v>0</v>
      </c>
      <c r="AR96" s="5">
        <f t="shared" si="19"/>
        <v>0</v>
      </c>
      <c r="AS96" s="5">
        <f t="shared" si="19"/>
        <v>0</v>
      </c>
      <c r="AT96" s="5">
        <f t="shared" si="19"/>
        <v>0</v>
      </c>
      <c r="AU96" s="5">
        <f t="shared" si="19"/>
        <v>0</v>
      </c>
      <c r="AV96" s="5">
        <f t="shared" si="19"/>
        <v>1009.8</v>
      </c>
      <c r="AW96" s="5"/>
      <c r="AX96" s="5"/>
      <c r="AY96" s="5"/>
      <c r="AZ96" s="14"/>
      <c r="BA96" s="15"/>
      <c r="BB96" s="14"/>
      <c r="BC96" s="14"/>
      <c r="BD96" s="16"/>
      <c r="BE96" s="14"/>
      <c r="BF96" s="15"/>
      <c r="BG96" s="14"/>
      <c r="BH96" s="14"/>
      <c r="BI96" s="16"/>
    </row>
    <row r="97" spans="1:61" ht="68.45" customHeight="1">
      <c r="A97" s="12" t="s">
        <v>154</v>
      </c>
      <c r="B97" s="13" t="s">
        <v>155</v>
      </c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21"/>
      <c r="R97" s="13"/>
      <c r="S97" s="13"/>
      <c r="T97" s="5">
        <v>3</v>
      </c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>
        <v>2</v>
      </c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>
        <v>2</v>
      </c>
      <c r="AW97" s="5"/>
      <c r="AX97" s="5"/>
      <c r="AY97" s="5"/>
      <c r="AZ97" s="14"/>
      <c r="BA97" s="15"/>
      <c r="BB97" s="14"/>
      <c r="BC97" s="14"/>
      <c r="BD97" s="16"/>
      <c r="BE97" s="14"/>
      <c r="BF97" s="15"/>
      <c r="BG97" s="14"/>
      <c r="BH97" s="14"/>
      <c r="BI97" s="16"/>
    </row>
    <row r="98" spans="1:61" ht="85.5" customHeight="1">
      <c r="A98" s="12" t="s">
        <v>156</v>
      </c>
      <c r="B98" s="13" t="s">
        <v>155</v>
      </c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21" t="s">
        <v>29</v>
      </c>
      <c r="R98" s="13" t="s">
        <v>73</v>
      </c>
      <c r="S98" s="13" t="s">
        <v>98</v>
      </c>
      <c r="T98" s="5">
        <v>15</v>
      </c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>
        <v>2</v>
      </c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>
        <v>2</v>
      </c>
      <c r="AW98" s="5"/>
      <c r="AX98" s="5"/>
      <c r="AY98" s="5"/>
      <c r="AZ98" s="14"/>
      <c r="BA98" s="15"/>
      <c r="BB98" s="14"/>
      <c r="BC98" s="14"/>
      <c r="BD98" s="16"/>
      <c r="BE98" s="14"/>
      <c r="BF98" s="15"/>
      <c r="BG98" s="14"/>
      <c r="BH98" s="14"/>
      <c r="BI98" s="16"/>
    </row>
    <row r="99" spans="1:61" ht="51.4" customHeight="1">
      <c r="A99" s="12" t="s">
        <v>157</v>
      </c>
      <c r="B99" s="13" t="s">
        <v>158</v>
      </c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21"/>
      <c r="R99" s="13"/>
      <c r="S99" s="13"/>
      <c r="T99" s="5">
        <f>T100</f>
        <v>141.1</v>
      </c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>
        <f>AH100</f>
        <v>155</v>
      </c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>
        <f>AV100</f>
        <v>169.1</v>
      </c>
      <c r="AW99" s="5"/>
      <c r="AX99" s="5"/>
      <c r="AY99" s="5"/>
      <c r="AZ99" s="14"/>
      <c r="BA99" s="15"/>
      <c r="BB99" s="14"/>
      <c r="BC99" s="14"/>
      <c r="BD99" s="16"/>
      <c r="BE99" s="14"/>
      <c r="BF99" s="15"/>
      <c r="BG99" s="14"/>
      <c r="BH99" s="14"/>
      <c r="BI99" s="16"/>
    </row>
    <row r="100" spans="1:61" ht="85.5" customHeight="1">
      <c r="A100" s="12" t="s">
        <v>159</v>
      </c>
      <c r="B100" s="13" t="s">
        <v>158</v>
      </c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21" t="s">
        <v>138</v>
      </c>
      <c r="R100" s="13" t="s">
        <v>160</v>
      </c>
      <c r="S100" s="13" t="s">
        <v>39</v>
      </c>
      <c r="T100" s="5">
        <v>141.1</v>
      </c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>
        <v>155</v>
      </c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>
        <v>169.1</v>
      </c>
      <c r="AW100" s="5"/>
      <c r="AX100" s="5"/>
      <c r="AY100" s="5"/>
      <c r="AZ100" s="14"/>
      <c r="BA100" s="15"/>
      <c r="BB100" s="14"/>
      <c r="BC100" s="14"/>
      <c r="BD100" s="16"/>
      <c r="BE100" s="14"/>
      <c r="BF100" s="15"/>
      <c r="BG100" s="14"/>
      <c r="BH100" s="14"/>
      <c r="BI100" s="16"/>
    </row>
    <row r="101" spans="1:61" ht="136.9" customHeight="1">
      <c r="A101" s="17" t="s">
        <v>161</v>
      </c>
      <c r="B101" s="13" t="s">
        <v>162</v>
      </c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21"/>
      <c r="R101" s="13"/>
      <c r="S101" s="13"/>
      <c r="T101" s="5">
        <v>0.2</v>
      </c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>
        <v>0.2</v>
      </c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>
        <v>0.2</v>
      </c>
      <c r="AW101" s="5"/>
      <c r="AX101" s="5"/>
      <c r="AY101" s="5"/>
      <c r="AZ101" s="14"/>
      <c r="BA101" s="15"/>
      <c r="BB101" s="14"/>
      <c r="BC101" s="14"/>
      <c r="BD101" s="16"/>
      <c r="BE101" s="14"/>
      <c r="BF101" s="15"/>
      <c r="BG101" s="14"/>
      <c r="BH101" s="14"/>
      <c r="BI101" s="16"/>
    </row>
    <row r="102" spans="1:61" ht="171.2" customHeight="1">
      <c r="A102" s="17" t="s">
        <v>163</v>
      </c>
      <c r="B102" s="13" t="s">
        <v>162</v>
      </c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21" t="s">
        <v>29</v>
      </c>
      <c r="R102" s="13" t="s">
        <v>73</v>
      </c>
      <c r="S102" s="13" t="s">
        <v>139</v>
      </c>
      <c r="T102" s="5">
        <v>0.2</v>
      </c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>
        <v>0.2</v>
      </c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>
        <v>0.2</v>
      </c>
      <c r="AW102" s="5"/>
      <c r="AX102" s="5"/>
      <c r="AY102" s="5"/>
      <c r="AZ102" s="14"/>
      <c r="BA102" s="15"/>
      <c r="BB102" s="14"/>
      <c r="BC102" s="14"/>
      <c r="BD102" s="16"/>
      <c r="BE102" s="14"/>
      <c r="BF102" s="15"/>
      <c r="BG102" s="14"/>
      <c r="BH102" s="14"/>
      <c r="BI102" s="16"/>
    </row>
    <row r="103" spans="1:61" ht="85.5" customHeight="1">
      <c r="A103" s="12" t="s">
        <v>201</v>
      </c>
      <c r="B103" s="13" t="s">
        <v>199</v>
      </c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23"/>
      <c r="R103" s="13"/>
      <c r="S103" s="13"/>
      <c r="T103" s="5">
        <v>0.5</v>
      </c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>
        <v>0</v>
      </c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>
        <v>0</v>
      </c>
      <c r="AW103" s="5"/>
      <c r="AX103" s="5"/>
      <c r="AY103" s="5"/>
      <c r="AZ103" s="14"/>
      <c r="BA103" s="15"/>
      <c r="BB103" s="14"/>
      <c r="BC103" s="14"/>
      <c r="BD103" s="16"/>
      <c r="BE103" s="14"/>
      <c r="BF103" s="15"/>
      <c r="BG103" s="14"/>
      <c r="BH103" s="14"/>
      <c r="BI103" s="16"/>
    </row>
    <row r="104" spans="1:61" ht="102.6" customHeight="1">
      <c r="A104" s="12" t="s">
        <v>201</v>
      </c>
      <c r="B104" s="13" t="s">
        <v>200</v>
      </c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23">
        <v>730</v>
      </c>
      <c r="R104" s="13" t="s">
        <v>98</v>
      </c>
      <c r="S104" s="13" t="s">
        <v>73</v>
      </c>
      <c r="T104" s="5">
        <v>0.5</v>
      </c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>
        <v>0</v>
      </c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>
        <v>0</v>
      </c>
      <c r="AW104" s="5"/>
      <c r="AX104" s="5"/>
      <c r="AY104" s="5"/>
      <c r="AZ104" s="14"/>
      <c r="BA104" s="15"/>
      <c r="BB104" s="14"/>
      <c r="BC104" s="14"/>
      <c r="BD104" s="16"/>
      <c r="BE104" s="14"/>
      <c r="BF104" s="15"/>
      <c r="BG104" s="14"/>
      <c r="BH104" s="14"/>
      <c r="BI104" s="16"/>
    </row>
    <row r="105" spans="1:61" ht="85.5" customHeight="1">
      <c r="A105" s="12" t="s">
        <v>164</v>
      </c>
      <c r="B105" s="13" t="s">
        <v>165</v>
      </c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21"/>
      <c r="R105" s="13"/>
      <c r="S105" s="13"/>
      <c r="T105" s="5">
        <v>63.6</v>
      </c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>
        <v>60.5</v>
      </c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>
        <v>62.9</v>
      </c>
      <c r="AW105" s="5"/>
      <c r="AX105" s="5"/>
      <c r="AY105" s="5"/>
      <c r="AZ105" s="14"/>
      <c r="BA105" s="15"/>
      <c r="BB105" s="14"/>
      <c r="BC105" s="14"/>
      <c r="BD105" s="16"/>
      <c r="BE105" s="14"/>
      <c r="BF105" s="15"/>
      <c r="BG105" s="14"/>
      <c r="BH105" s="14"/>
      <c r="BI105" s="16"/>
    </row>
    <row r="106" spans="1:61" ht="102.6" customHeight="1">
      <c r="A106" s="12" t="s">
        <v>166</v>
      </c>
      <c r="B106" s="13" t="s">
        <v>165</v>
      </c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21" t="s">
        <v>167</v>
      </c>
      <c r="R106" s="13" t="s">
        <v>168</v>
      </c>
      <c r="S106" s="13" t="s">
        <v>39</v>
      </c>
      <c r="T106" s="5">
        <v>63.6</v>
      </c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>
        <v>60.5</v>
      </c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>
        <v>62.9</v>
      </c>
      <c r="AW106" s="5"/>
      <c r="AX106" s="5"/>
      <c r="AY106" s="5"/>
      <c r="AZ106" s="14"/>
      <c r="BA106" s="15"/>
      <c r="BB106" s="14"/>
      <c r="BC106" s="14"/>
      <c r="BD106" s="16"/>
      <c r="BE106" s="14"/>
      <c r="BF106" s="15"/>
      <c r="BG106" s="14"/>
      <c r="BH106" s="14"/>
      <c r="BI106" s="16"/>
    </row>
    <row r="107" spans="1:61" ht="51.4" customHeight="1">
      <c r="A107" s="12" t="s">
        <v>179</v>
      </c>
      <c r="B107" s="13" t="s">
        <v>169</v>
      </c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21"/>
      <c r="R107" s="13"/>
      <c r="S107" s="13"/>
      <c r="T107" s="5">
        <f>T108+T109</f>
        <v>582.4</v>
      </c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>
        <v>1</v>
      </c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>
        <v>1</v>
      </c>
      <c r="AW107" s="5"/>
      <c r="AX107" s="5"/>
      <c r="AY107" s="5"/>
      <c r="AZ107" s="14"/>
      <c r="BA107" s="15"/>
      <c r="BB107" s="14"/>
      <c r="BC107" s="14"/>
      <c r="BD107" s="16"/>
      <c r="BE107" s="14"/>
      <c r="BF107" s="15"/>
      <c r="BG107" s="14"/>
      <c r="BH107" s="14"/>
      <c r="BI107" s="16"/>
    </row>
    <row r="108" spans="1:61" ht="51.4" customHeight="1">
      <c r="A108" s="12" t="s">
        <v>180</v>
      </c>
      <c r="B108" s="13" t="s">
        <v>169</v>
      </c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21">
        <v>240</v>
      </c>
      <c r="R108" s="13" t="s">
        <v>73</v>
      </c>
      <c r="S108" s="13" t="s">
        <v>98</v>
      </c>
      <c r="T108" s="5">
        <v>134.1</v>
      </c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>
        <v>1</v>
      </c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>
        <v>1</v>
      </c>
      <c r="AW108" s="5"/>
      <c r="AX108" s="5"/>
      <c r="AY108" s="5"/>
      <c r="AZ108" s="14"/>
      <c r="BA108" s="15"/>
      <c r="BB108" s="14"/>
      <c r="BC108" s="14"/>
      <c r="BD108" s="16"/>
      <c r="BE108" s="14"/>
      <c r="BF108" s="15"/>
      <c r="BG108" s="14"/>
      <c r="BH108" s="14"/>
      <c r="BI108" s="16"/>
    </row>
    <row r="109" spans="1:61" ht="51.4" customHeight="1">
      <c r="A109" s="12" t="s">
        <v>181</v>
      </c>
      <c r="B109" s="13" t="s">
        <v>169</v>
      </c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21">
        <v>850</v>
      </c>
      <c r="R109" s="13" t="s">
        <v>73</v>
      </c>
      <c r="S109" s="13" t="s">
        <v>98</v>
      </c>
      <c r="T109" s="5">
        <v>448.3</v>
      </c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>
        <v>1</v>
      </c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>
        <v>1</v>
      </c>
      <c r="AW109" s="5"/>
      <c r="AX109" s="5"/>
      <c r="AY109" s="5"/>
      <c r="AZ109" s="14"/>
      <c r="BA109" s="15"/>
      <c r="BB109" s="14"/>
      <c r="BC109" s="14"/>
      <c r="BD109" s="16"/>
      <c r="BE109" s="14"/>
      <c r="BF109" s="15"/>
      <c r="BG109" s="14"/>
      <c r="BH109" s="14"/>
      <c r="BI109" s="16"/>
    </row>
    <row r="110" spans="1:61" ht="51.4" customHeight="1">
      <c r="A110" s="12" t="s">
        <v>170</v>
      </c>
      <c r="B110" s="13" t="s">
        <v>171</v>
      </c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21"/>
      <c r="R110" s="13"/>
      <c r="S110" s="13"/>
      <c r="T110" s="5">
        <f>T111</f>
        <v>0</v>
      </c>
      <c r="U110" s="5">
        <f t="shared" ref="U110:AV110" si="20">U111</f>
        <v>0</v>
      </c>
      <c r="V110" s="5">
        <f t="shared" si="20"/>
        <v>0</v>
      </c>
      <c r="W110" s="5">
        <f t="shared" si="20"/>
        <v>0</v>
      </c>
      <c r="X110" s="5">
        <f t="shared" si="20"/>
        <v>0</v>
      </c>
      <c r="Y110" s="5">
        <f t="shared" si="20"/>
        <v>0</v>
      </c>
      <c r="Z110" s="5">
        <f t="shared" si="20"/>
        <v>0</v>
      </c>
      <c r="AA110" s="5">
        <f t="shared" si="20"/>
        <v>0</v>
      </c>
      <c r="AB110" s="5">
        <f t="shared" si="20"/>
        <v>0</v>
      </c>
      <c r="AC110" s="5">
        <f t="shared" si="20"/>
        <v>0</v>
      </c>
      <c r="AD110" s="5">
        <f t="shared" si="20"/>
        <v>0</v>
      </c>
      <c r="AE110" s="5">
        <f t="shared" si="20"/>
        <v>0</v>
      </c>
      <c r="AF110" s="5">
        <f t="shared" si="20"/>
        <v>0</v>
      </c>
      <c r="AG110" s="5">
        <f t="shared" si="20"/>
        <v>0</v>
      </c>
      <c r="AH110" s="5">
        <f t="shared" si="20"/>
        <v>376.4</v>
      </c>
      <c r="AI110" s="5">
        <f t="shared" si="20"/>
        <v>0</v>
      </c>
      <c r="AJ110" s="5">
        <f t="shared" si="20"/>
        <v>0</v>
      </c>
      <c r="AK110" s="5">
        <f t="shared" si="20"/>
        <v>0</v>
      </c>
      <c r="AL110" s="5">
        <f t="shared" si="20"/>
        <v>0</v>
      </c>
      <c r="AM110" s="5">
        <f t="shared" si="20"/>
        <v>0</v>
      </c>
      <c r="AN110" s="5">
        <f t="shared" si="20"/>
        <v>0</v>
      </c>
      <c r="AO110" s="5">
        <f t="shared" si="20"/>
        <v>0</v>
      </c>
      <c r="AP110" s="5">
        <f t="shared" si="20"/>
        <v>0</v>
      </c>
      <c r="AQ110" s="5">
        <f t="shared" si="20"/>
        <v>0</v>
      </c>
      <c r="AR110" s="5">
        <f t="shared" si="20"/>
        <v>0</v>
      </c>
      <c r="AS110" s="5">
        <f t="shared" si="20"/>
        <v>0</v>
      </c>
      <c r="AT110" s="5">
        <f t="shared" si="20"/>
        <v>0</v>
      </c>
      <c r="AU110" s="5">
        <f t="shared" si="20"/>
        <v>0</v>
      </c>
      <c r="AV110" s="5">
        <f t="shared" si="20"/>
        <v>774.6</v>
      </c>
      <c r="AW110" s="5"/>
      <c r="AX110" s="5"/>
      <c r="AY110" s="5"/>
      <c r="AZ110" s="14"/>
      <c r="BA110" s="15"/>
      <c r="BB110" s="14"/>
      <c r="BC110" s="14"/>
      <c r="BD110" s="16"/>
      <c r="BE110" s="14"/>
      <c r="BF110" s="15"/>
      <c r="BG110" s="14"/>
      <c r="BH110" s="14"/>
      <c r="BI110" s="16"/>
    </row>
    <row r="111" spans="1:61" ht="51.4" customHeight="1">
      <c r="A111" s="12" t="s">
        <v>172</v>
      </c>
      <c r="B111" s="13" t="s">
        <v>171</v>
      </c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21" t="s">
        <v>173</v>
      </c>
      <c r="R111" s="13" t="s">
        <v>73</v>
      </c>
      <c r="S111" s="13" t="s">
        <v>98</v>
      </c>
      <c r="T111" s="5">
        <v>0</v>
      </c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>
        <v>376.4</v>
      </c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>
        <v>774.6</v>
      </c>
      <c r="AW111" s="5"/>
      <c r="AX111" s="5"/>
      <c r="AY111" s="5"/>
      <c r="AZ111" s="14"/>
      <c r="BA111" s="15"/>
      <c r="BB111" s="14"/>
      <c r="BC111" s="14"/>
      <c r="BD111" s="16"/>
      <c r="BE111" s="14"/>
      <c r="BF111" s="15"/>
      <c r="BG111" s="14"/>
      <c r="BH111" s="14"/>
      <c r="BI111" s="16"/>
    </row>
  </sheetData>
  <mergeCells count="52">
    <mergeCell ref="A6:AV6"/>
    <mergeCell ref="AH1:AV1"/>
    <mergeCell ref="T2:AV2"/>
    <mergeCell ref="T3:AV3"/>
    <mergeCell ref="T4:AV4"/>
    <mergeCell ref="BB8:BB9"/>
    <mergeCell ref="AT8:AT9"/>
    <mergeCell ref="BD8:BD9"/>
    <mergeCell ref="A8:A9"/>
    <mergeCell ref="AR8:AR9"/>
    <mergeCell ref="T8:T9"/>
    <mergeCell ref="B8:P9"/>
    <mergeCell ref="AJ8:AJ9"/>
    <mergeCell ref="X8:X9"/>
    <mergeCell ref="Q8:Q9"/>
    <mergeCell ref="U8:U9"/>
    <mergeCell ref="S8:S9"/>
    <mergeCell ref="R8:R9"/>
    <mergeCell ref="W8:W9"/>
    <mergeCell ref="V8:V9"/>
    <mergeCell ref="AB8:AB9"/>
    <mergeCell ref="Y8:Y9"/>
    <mergeCell ref="AL8:AL9"/>
    <mergeCell ref="AA8:AA9"/>
    <mergeCell ref="AQ8:AQ9"/>
    <mergeCell ref="AN8:AN9"/>
    <mergeCell ref="Z8:Z9"/>
    <mergeCell ref="AP8:AP9"/>
    <mergeCell ref="AH8:AH9"/>
    <mergeCell ref="AM8:AM9"/>
    <mergeCell ref="AC8:AC9"/>
    <mergeCell ref="AF8:AF9"/>
    <mergeCell ref="AD8:AD9"/>
    <mergeCell ref="AI8:AI9"/>
    <mergeCell ref="AG8:AG9"/>
    <mergeCell ref="AE8:AE9"/>
    <mergeCell ref="BF8:BF9"/>
    <mergeCell ref="BI8:BI9"/>
    <mergeCell ref="BG8:BG9"/>
    <mergeCell ref="AK8:AK9"/>
    <mergeCell ref="AZ8:AZ9"/>
    <mergeCell ref="BA8:BA9"/>
    <mergeCell ref="BE8:BE9"/>
    <mergeCell ref="AY8:AY9"/>
    <mergeCell ref="AO8:AO9"/>
    <mergeCell ref="AX8:AX9"/>
    <mergeCell ref="AU8:AU9"/>
    <mergeCell ref="BH8:BH9"/>
    <mergeCell ref="AW8:AW9"/>
    <mergeCell ref="BC8:BC9"/>
    <mergeCell ref="AV8:AV9"/>
    <mergeCell ref="AS8:AS9"/>
  </mergeCells>
  <pageMargins left="1.17" right="0.39" top="0.78" bottom="0.78" header="0" footer="0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rep:2.54.0.423</dc:description>
  <cp:lastModifiedBy>Admin</cp:lastModifiedBy>
  <cp:lastPrinted>2023-06-09T11:06:06Z</cp:lastPrinted>
  <dcterms:created xsi:type="dcterms:W3CDTF">2021-12-24T13:34:12Z</dcterms:created>
  <dcterms:modified xsi:type="dcterms:W3CDTF">2024-10-07T12:50:29Z</dcterms:modified>
</cp:coreProperties>
</file>